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\\srv-infineo\donnees\9 - Sage BI Reporting\Documentation Portail SBR\FRP 1000\Etats Standard\PO\NON LIVRE\"/>
    </mc:Choice>
  </mc:AlternateContent>
  <xr:revisionPtr revIDLastSave="0" documentId="13_ncr:1_{2D981FDE-BF7F-4F60-A591-40E99FA8DFB4}" xr6:coauthVersionLast="47" xr6:coauthVersionMax="47" xr10:uidLastSave="{00000000-0000-0000-0000-000000000000}"/>
  <bookViews>
    <workbookView xWindow="28680" yWindow="-120" windowWidth="29040" windowHeight="15840" xr2:uid="{F95F7E56-DC88-4D7A-BA04-90A771DF7DFD}"/>
  </bookViews>
  <sheets>
    <sheet name="Facturation Stat Ventes" sheetId="1" r:id="rId1"/>
  </sheets>
  <calcPr calcId="181029"/>
  <pivotCaches>
    <pivotCache cacheId="50" r:id="rId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" i="1" l="1"/>
  <c r="AI1" i="1"/>
  <c r="B3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Anthony TARLE</author>
  </authors>
  <commentList>
    <comment ref="AI1" authorId="0" shapeId="0" xr:uid="{A1864382-C57C-49F5-9F0E-3BEA28F657F3}">
      <text>
        <r>
          <rPr>
            <b/>
            <sz val="9"/>
            <color indexed="81"/>
            <rFont val="Tahoma"/>
            <family val="2"/>
          </rPr>
          <t>Assistant Liste</t>
        </r>
      </text>
    </comment>
    <comment ref="AN7" authorId="0" shapeId="0" xr:uid="{16AE3D90-CB75-4FC0-9984-4F664CBDB33A}">
      <text>
        <r>
          <rPr>
            <b/>
            <sz val="9"/>
            <color indexed="81"/>
            <rFont val="Tahoma"/>
            <family val="2"/>
          </rPr>
          <t>Anthony TARLE: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1" authorId="0" shapeId="0" xr:uid="{2E574884-AF2C-47E9-B384-5BFFEAB77AF8}">
      <text>
        <r>
          <rPr>
            <b/>
            <sz val="9"/>
            <color indexed="81"/>
            <rFont val="Tahoma"/>
            <family val="2"/>
          </rPr>
          <t>Assistant Liste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E0DD367F-F11C-416E-BD6E-5C8FE9BC3F7F}" name="Connexion" type="7" refreshedVersion="7"/>
</connections>
</file>

<file path=xl/sharedStrings.xml><?xml version="1.0" encoding="utf-8"?>
<sst xmlns="http://schemas.openxmlformats.org/spreadsheetml/2006/main" count="141" uniqueCount="89">
  <si>
    <t>*</t>
  </si>
  <si>
    <t>Code Produit</t>
  </si>
  <si>
    <t>Libellé Produit</t>
  </si>
  <si>
    <t>PRO-CT-IND0002</t>
  </si>
  <si>
    <t>Produit 0002 en contremarque indirecte ( génération automatique )</t>
  </si>
  <si>
    <t>PRO0001/P1</t>
  </si>
  <si>
    <t>Produit négoce  0001  (unité ) / partage  P1</t>
  </si>
  <si>
    <t>PRO0002</t>
  </si>
  <si>
    <t>Produit Négoce 0002  ( Pièce, Lot 10 ou 50 )</t>
  </si>
  <si>
    <t>PRO0003</t>
  </si>
  <si>
    <t>Produit  négoce 0003</t>
  </si>
  <si>
    <t>PRO0004</t>
  </si>
  <si>
    <t>Produit négoce  0004</t>
  </si>
  <si>
    <t>PROLOT-2001</t>
  </si>
  <si>
    <t>Produit négoce 2001 suivi en Lot E/S par DLC</t>
  </si>
  <si>
    <t>PROSERIE-1001</t>
  </si>
  <si>
    <t>Produit négoce  1001  suivi en N° série E/S- sans compteur</t>
  </si>
  <si>
    <t>PRO-CT-IND0001</t>
  </si>
  <si>
    <t>Produit 0001  en contremarque  indirecte (  en  cumul  qté)</t>
  </si>
  <si>
    <t>Total</t>
  </si>
  <si>
    <t>SOCIETE</t>
  </si>
  <si>
    <t>PERIODE 1</t>
  </si>
  <si>
    <t>PERIODE 2</t>
  </si>
  <si>
    <t>DOSSIER</t>
  </si>
  <si>
    <t>CODE PRODUIT</t>
  </si>
  <si>
    <t>Type Produit</t>
  </si>
  <si>
    <t>Prestations</t>
  </si>
  <si>
    <t>Articles</t>
  </si>
  <si>
    <t>TYPE PRODUIT</t>
  </si>
  <si>
    <t>S1</t>
  </si>
  <si>
    <t>CA Période 1</t>
  </si>
  <si>
    <t>CA Période 2</t>
  </si>
  <si>
    <t>Qte Période 1</t>
  </si>
  <si>
    <t>Qte Période 2</t>
  </si>
  <si>
    <t>TYPE PIECE</t>
  </si>
  <si>
    <t>Var Qté (Valeur)</t>
  </si>
  <si>
    <t>Var CA (Valeur)</t>
  </si>
  <si>
    <t>ST_900_SFI_INF</t>
  </si>
  <si>
    <t>Étiquettes de lignes</t>
  </si>
  <si>
    <t>Total général</t>
  </si>
  <si>
    <t>Valeurs</t>
  </si>
  <si>
    <t>Somme de P1 CA</t>
  </si>
  <si>
    <t>Somme de P2 CA</t>
  </si>
  <si>
    <t>Somme de P1 Qte</t>
  </si>
  <si>
    <t>Somme de P2 Qte</t>
  </si>
  <si>
    <t>Tiers - Code</t>
  </si>
  <si>
    <t>FC</t>
  </si>
  <si>
    <t>ACPOUR-T1</t>
  </si>
  <si>
    <t>AGENA16</t>
  </si>
  <si>
    <t>AQUARELLE</t>
  </si>
  <si>
    <t>AUSY-MOI</t>
  </si>
  <si>
    <t>BARRES</t>
  </si>
  <si>
    <t>BARRY</t>
  </si>
  <si>
    <t>BRONX</t>
  </si>
  <si>
    <t>CANTARE</t>
  </si>
  <si>
    <t>CLIENT1001</t>
  </si>
  <si>
    <t>GROUMI</t>
  </si>
  <si>
    <t>S2</t>
  </si>
  <si>
    <t>S3</t>
  </si>
  <si>
    <t>VANDERSTRAT</t>
  </si>
  <si>
    <t>WALET</t>
  </si>
  <si>
    <t>PR-ACH-FORMSTA/P1</t>
  </si>
  <si>
    <t>AQUAGYM-GROUPE</t>
  </si>
  <si>
    <t>Achat Prestation de  formation  Standard par journées  ( activité  P1 )</t>
  </si>
  <si>
    <t>CYRACUSE</t>
  </si>
  <si>
    <t>FLEURIAN SA</t>
  </si>
  <si>
    <t>CERAMIK</t>
  </si>
  <si>
    <t>Tiers - Code ACPOUR-T1</t>
  </si>
  <si>
    <t>Tiers - Code AGENA16</t>
  </si>
  <si>
    <t>Tiers - Code AQUAGYM-GROUPE</t>
  </si>
  <si>
    <t>Tiers - Code AQUARELLE</t>
  </si>
  <si>
    <t>Tiers - Code AUSY-MOI</t>
  </si>
  <si>
    <t>Tiers - Code BARRES</t>
  </si>
  <si>
    <t>Tiers - Code BARRY</t>
  </si>
  <si>
    <t>Tiers - Code BRONX</t>
  </si>
  <si>
    <t>Tiers - Code CANTARE</t>
  </si>
  <si>
    <t>Tiers - Code CERAMIK</t>
  </si>
  <si>
    <t>Tiers - Code CLIENT1001</t>
  </si>
  <si>
    <t>Tiers - Code CYRACUSE</t>
  </si>
  <si>
    <t>Tiers - Code FLEURIAN SA</t>
  </si>
  <si>
    <t>Tiers - Code GROUMI</t>
  </si>
  <si>
    <t>Tiers - Code S2</t>
  </si>
  <si>
    <t>Tiers - Code S3</t>
  </si>
  <si>
    <t>Tiers - Code VANDERSTRAT</t>
  </si>
  <si>
    <t>Tiers - Code WALET</t>
  </si>
  <si>
    <t>CLIENT</t>
  </si>
  <si>
    <t>201301..201312</t>
  </si>
  <si>
    <t>201501..201512</t>
  </si>
  <si>
    <t>VENTES - Synthèse Facturation Clients / Articles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</si>
</sst>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Segoe UI Light"/>
      <family val="2"/>
      <scheme val="minor"/>
    </font>
    <font>
      <b/>
      <sz val="10"/>
      <color theme="1"/>
      <name val="Segoe UI Light"/>
      <family val="2"/>
      <scheme val="minor"/>
    </font>
    <font>
      <b/>
      <sz val="9"/>
      <color indexed="81"/>
      <name val="Tahoma"/>
      <family val="2"/>
    </font>
    <font>
      <b/>
      <sz val="24"/>
      <color theme="0"/>
      <name val="Segoe UI Light"/>
      <family val="2"/>
      <scheme val="minor"/>
    </font>
    <font>
      <b/>
      <sz val="12"/>
      <color theme="0"/>
      <name val="Segoe UI Light"/>
      <family val="2"/>
      <scheme val="minor"/>
    </font>
    <font>
      <sz val="11"/>
      <color rgb="FF000000"/>
      <name val="Segoe UI Light"/>
      <family val="2"/>
      <scheme val="minor"/>
    </font>
    <font>
      <sz val="9"/>
      <color indexed="81"/>
      <name val="Tahoma"/>
      <family val="2"/>
    </font>
    <font>
      <sz val="11"/>
      <color theme="2"/>
      <name val="Segoe UI Light"/>
      <family val="2"/>
      <scheme val="minor"/>
    </font>
    <font>
      <sz val="10"/>
      <color rgb="FF000000"/>
      <name val="Calibri"/>
      <family val="2"/>
    </font>
    <font>
      <b/>
      <sz val="12"/>
      <color rgb="FFFFFFFF"/>
      <name val="Segoe UI Light"/>
      <family val="2"/>
    </font>
    <font>
      <b/>
      <sz val="11"/>
      <color rgb="FFFFFFFF"/>
      <name val="Segoe UI Light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4B008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theme="1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dotted">
        <color theme="0" tint="-0.14996795556505021"/>
      </top>
      <bottom style="dotted">
        <color theme="0" tint="-0.14996795556505021"/>
      </bottom>
      <diagonal/>
    </border>
    <border>
      <left/>
      <right/>
      <top style="dotted">
        <color theme="0" tint="-0.14996795556505021"/>
      </top>
      <bottom/>
      <diagonal/>
    </border>
    <border>
      <left/>
      <right/>
      <top style="dotted">
        <color theme="0" tint="-0.34998626667073579"/>
      </top>
      <bottom style="dotted">
        <color theme="0" tint="-0.34998626667073579"/>
      </bottom>
      <diagonal/>
    </border>
    <border>
      <left/>
      <right/>
      <top style="thin">
        <color rgb="FF778899"/>
      </top>
      <bottom/>
      <diagonal/>
    </border>
    <border>
      <left/>
      <right/>
      <top style="thin">
        <color rgb="FF778899"/>
      </top>
      <bottom style="thin">
        <color rgb="FF778899"/>
      </bottom>
      <diagonal/>
    </border>
    <border>
      <left style="dotted">
        <color theme="0" tint="-0.34998626667073579"/>
      </left>
      <right style="dotted">
        <color theme="0" tint="-0.34998626667073579"/>
      </right>
      <top/>
      <bottom/>
      <diagonal/>
    </border>
    <border>
      <left/>
      <right style="dotted">
        <color theme="0" tint="-0.14993743705557422"/>
      </right>
      <top style="dotted">
        <color theme="0" tint="-0.14996795556505021"/>
      </top>
      <bottom/>
      <diagonal/>
    </border>
    <border>
      <left/>
      <right style="dotted">
        <color rgb="FF228B22"/>
      </right>
      <top style="thin">
        <color rgb="FF778899"/>
      </top>
      <bottom style="thin">
        <color rgb="FF778899"/>
      </bottom>
      <diagonal/>
    </border>
    <border>
      <left/>
      <right style="dotted">
        <color rgb="FF228B22"/>
      </right>
      <top style="thin">
        <color rgb="FF778899"/>
      </top>
      <bottom/>
      <diagonal/>
    </border>
    <border>
      <left/>
      <right style="dotted">
        <color rgb="FF228B22"/>
      </right>
      <top style="thin">
        <color theme="1"/>
      </top>
      <bottom style="thin">
        <color theme="1"/>
      </bottom>
      <diagonal/>
    </border>
    <border>
      <left/>
      <right style="dotted">
        <color rgb="FF228B22"/>
      </right>
      <top/>
      <bottom/>
      <diagonal/>
    </border>
    <border>
      <left/>
      <right style="dotted">
        <color rgb="FF228B22"/>
      </right>
      <top style="thin">
        <color theme="1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49" fontId="1" fillId="3" borderId="2" xfId="0" applyNumberFormat="1" applyFont="1" applyFill="1" applyBorder="1" applyAlignment="1">
      <alignment horizontal="left" vertical="center"/>
    </xf>
    <xf numFmtId="49" fontId="0" fillId="0" borderId="0" xfId="0" applyNumberFormat="1"/>
    <xf numFmtId="0" fontId="0" fillId="0" borderId="0" xfId="0" applyNumberFormat="1"/>
    <xf numFmtId="4" fontId="1" fillId="3" borderId="2" xfId="0" applyNumberFormat="1" applyFont="1" applyFill="1" applyBorder="1" applyAlignment="1">
      <alignment horizontal="right" vertical="center"/>
    </xf>
    <xf numFmtId="4" fontId="0" fillId="0" borderId="0" xfId="0" applyNumberFormat="1"/>
    <xf numFmtId="49" fontId="1" fillId="3" borderId="1" xfId="0" applyNumberFormat="1" applyFont="1" applyFill="1" applyBorder="1" applyAlignment="1">
      <alignment horizontal="left" vertical="center"/>
    </xf>
    <xf numFmtId="4" fontId="1" fillId="3" borderId="1" xfId="0" applyNumberFormat="1" applyFont="1" applyFill="1" applyBorder="1" applyAlignment="1">
      <alignment horizontal="right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left" vertical="center" indent="1"/>
    </xf>
    <xf numFmtId="49" fontId="0" fillId="0" borderId="5" xfId="0" applyNumberFormat="1" applyBorder="1" applyAlignment="1">
      <alignment horizontal="left" vertical="center" indent="1"/>
    </xf>
    <xf numFmtId="49" fontId="5" fillId="2" borderId="0" xfId="0" applyNumberFormat="1" applyFont="1" applyFill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7" fillId="0" borderId="0" xfId="0" applyFont="1"/>
    <xf numFmtId="49" fontId="8" fillId="2" borderId="0" xfId="0" applyNumberFormat="1" applyFont="1" applyFill="1" applyAlignment="1">
      <alignment horizontal="left" vertical="center"/>
    </xf>
    <xf numFmtId="49" fontId="9" fillId="7" borderId="6" xfId="0" applyNumberFormat="1" applyFont="1" applyFill="1" applyBorder="1" applyAlignment="1">
      <alignment horizontal="left" vertical="center"/>
    </xf>
    <xf numFmtId="49" fontId="10" fillId="6" borderId="7" xfId="0" applyNumberFormat="1" applyFont="1" applyFill="1" applyBorder="1" applyAlignment="1">
      <alignment horizontal="left" vertical="center"/>
    </xf>
    <xf numFmtId="0" fontId="4" fillId="5" borderId="9" xfId="0" applyFont="1" applyFill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4" fontId="8" fillId="2" borderId="0" xfId="0" applyNumberFormat="1" applyFont="1" applyFill="1" applyAlignment="1">
      <alignment horizontal="right" vertical="center"/>
    </xf>
    <xf numFmtId="4" fontId="10" fillId="6" borderId="7" xfId="0" applyNumberFormat="1" applyFont="1" applyFill="1" applyBorder="1" applyAlignment="1">
      <alignment horizontal="right" vertical="center"/>
    </xf>
    <xf numFmtId="49" fontId="9" fillId="7" borderId="11" xfId="0" applyNumberFormat="1" applyFont="1" applyFill="1" applyBorder="1" applyAlignment="1">
      <alignment horizontal="left" vertical="center"/>
    </xf>
    <xf numFmtId="4" fontId="8" fillId="2" borderId="13" xfId="0" applyNumberFormat="1" applyFont="1" applyFill="1" applyBorder="1" applyAlignment="1">
      <alignment horizontal="right" vertical="center"/>
    </xf>
    <xf numFmtId="4" fontId="1" fillId="3" borderId="2" xfId="0" applyNumberFormat="1" applyFont="1" applyFill="1" applyBorder="1" applyAlignment="1">
      <alignment horizontal="center" vertical="center"/>
    </xf>
    <xf numFmtId="4" fontId="8" fillId="2" borderId="0" xfId="0" applyNumberFormat="1" applyFont="1" applyFill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/>
    </xf>
    <xf numFmtId="4" fontId="10" fillId="6" borderId="7" xfId="0" applyNumberFormat="1" applyFont="1" applyFill="1" applyBorder="1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/>
    </xf>
    <xf numFmtId="0" fontId="3" fillId="4" borderId="0" xfId="0" applyFont="1" applyFill="1" applyAlignment="1">
      <alignment horizontal="center" vertical="center"/>
    </xf>
    <xf numFmtId="4" fontId="10" fillId="6" borderId="10" xfId="0" applyNumberFormat="1" applyFont="1" applyFill="1" applyBorder="1" applyAlignment="1">
      <alignment horizontal="right" vertical="center"/>
    </xf>
    <xf numFmtId="4" fontId="1" fillId="3" borderId="12" xfId="0" applyNumberFormat="1" applyFont="1" applyFill="1" applyBorder="1" applyAlignment="1">
      <alignment horizontal="right" vertical="center"/>
    </xf>
    <xf numFmtId="4" fontId="1" fillId="3" borderId="14" xfId="0" applyNumberFormat="1" applyFont="1" applyFill="1" applyBorder="1" applyAlignment="1">
      <alignment horizontal="right" vertical="center"/>
    </xf>
    <xf numFmtId="4" fontId="1" fillId="3" borderId="12" xfId="0" applyNumberFormat="1" applyFont="1" applyFill="1" applyBorder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/>
    </xf>
    <xf numFmtId="4" fontId="1" fillId="3" borderId="14" xfId="0" applyNumberFormat="1" applyFont="1" applyFill="1" applyBorder="1" applyAlignment="1">
      <alignment horizontal="center" vertical="center"/>
    </xf>
    <xf numFmtId="4" fontId="10" fillId="6" borderId="1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[Ventes_Synthèse_Clients_Articles.xlsx]Facturation Stat Ventes!pivotTable_AI1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Ventes</a:t>
            </a:r>
            <a:r>
              <a:rPr lang="fr-FR" baseline="0"/>
              <a:t> facturées en valeur et en volume </a:t>
            </a:r>
            <a:endParaRPr lang="fr-F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ivotFmts>
      <c:pivotFmt>
        <c:idx val="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spPr>
          <a:ln w="34925" cap="rnd">
            <a:solidFill>
              <a:schemeClr val="accent1"/>
            </a:solidFill>
            <a:round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"/>
        <c:spPr>
          <a:ln w="34925" cap="rnd">
            <a:solidFill>
              <a:schemeClr val="accent1"/>
            </a:solidFill>
            <a:round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2"/>
          <c:order val="2"/>
          <c:tx>
            <c:strRef>
              <c:f>'Facturation Stat Ventes'!$AL$2:$AL$3</c:f>
              <c:strCache>
                <c:ptCount val="1"/>
                <c:pt idx="0">
                  <c:v>Somme de P1 Qte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'Facturation Stat Ventes'!$AI$4:$AI$15</c:f>
              <c:strCach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12</c:v>
                </c:pt>
              </c:strCache>
            </c:strRef>
          </c:cat>
          <c:val>
            <c:numRef>
              <c:f>'Facturation Stat Ventes'!$AL$4:$AL$15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5</c:v>
                </c:pt>
                <c:pt idx="3">
                  <c:v>2</c:v>
                </c:pt>
                <c:pt idx="4">
                  <c:v>10</c:v>
                </c:pt>
                <c:pt idx="5">
                  <c:v>3</c:v>
                </c:pt>
                <c:pt idx="6">
                  <c:v>9</c:v>
                </c:pt>
                <c:pt idx="7">
                  <c:v>2</c:v>
                </c:pt>
                <c:pt idx="8">
                  <c:v>1</c:v>
                </c:pt>
                <c:pt idx="9">
                  <c:v>9</c:v>
                </c:pt>
                <c:pt idx="1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9DD3-4ABE-AF00-C9E5650CE324}"/>
            </c:ext>
          </c:extLst>
        </c:ser>
        <c:ser>
          <c:idx val="3"/>
          <c:order val="3"/>
          <c:tx>
            <c:strRef>
              <c:f>'Facturation Stat Ventes'!$AM$2:$AM$3</c:f>
              <c:strCache>
                <c:ptCount val="1"/>
                <c:pt idx="0">
                  <c:v>Somme de P2 Qte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'Facturation Stat Ventes'!$AI$4:$AI$15</c:f>
              <c:strCach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12</c:v>
                </c:pt>
              </c:strCache>
            </c:strRef>
          </c:cat>
          <c:val>
            <c:numRef>
              <c:f>'Facturation Stat Ventes'!$AM$4:$AM$15</c:f>
              <c:numCache>
                <c:formatCode>General</c:formatCode>
                <c:ptCount val="11"/>
                <c:pt idx="0">
                  <c:v>70</c:v>
                </c:pt>
                <c:pt idx="1">
                  <c:v>120</c:v>
                </c:pt>
                <c:pt idx="2">
                  <c:v>50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20</c:v>
                </c:pt>
                <c:pt idx="8">
                  <c:v>20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9DD3-4ABE-AF00-C9E5650CE3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7"/>
        <c:axId val="351358512"/>
        <c:axId val="351362448"/>
      </c:barChart>
      <c:lineChart>
        <c:grouping val="standard"/>
        <c:varyColors val="0"/>
        <c:ser>
          <c:idx val="0"/>
          <c:order val="0"/>
          <c:tx>
            <c:strRef>
              <c:f>'Facturation Stat Ventes'!$AJ$2:$AJ$3</c:f>
              <c:strCache>
                <c:ptCount val="1"/>
                <c:pt idx="0">
                  <c:v>Somme de P1 CA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'Facturation Stat Ventes'!$AI$4:$AI$15</c:f>
              <c:strCach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12</c:v>
                </c:pt>
              </c:strCache>
            </c:strRef>
          </c:cat>
          <c:val>
            <c:numRef>
              <c:f>'Facturation Stat Ventes'!$AJ$4:$AJ$15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9600</c:v>
                </c:pt>
                <c:pt idx="3">
                  <c:v>659</c:v>
                </c:pt>
                <c:pt idx="4">
                  <c:v>9727</c:v>
                </c:pt>
                <c:pt idx="5">
                  <c:v>8280</c:v>
                </c:pt>
                <c:pt idx="6">
                  <c:v>2231</c:v>
                </c:pt>
                <c:pt idx="7">
                  <c:v>710.82</c:v>
                </c:pt>
                <c:pt idx="8">
                  <c:v>595</c:v>
                </c:pt>
                <c:pt idx="9">
                  <c:v>2719</c:v>
                </c:pt>
                <c:pt idx="10">
                  <c:v>359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DD3-4ABE-AF00-C9E5650CE324}"/>
            </c:ext>
          </c:extLst>
        </c:ser>
        <c:ser>
          <c:idx val="1"/>
          <c:order val="1"/>
          <c:tx>
            <c:strRef>
              <c:f>'Facturation Stat Ventes'!$AK$2:$AK$3</c:f>
              <c:strCache>
                <c:ptCount val="1"/>
                <c:pt idx="0">
                  <c:v>Somme de P2 CA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'Facturation Stat Ventes'!$AI$4:$AI$15</c:f>
              <c:strCach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12</c:v>
                </c:pt>
              </c:strCache>
            </c:strRef>
          </c:cat>
          <c:val>
            <c:numRef>
              <c:f>'Facturation Stat Ventes'!$AK$4:$AK$15</c:f>
              <c:numCache>
                <c:formatCode>General</c:formatCode>
                <c:ptCount val="11"/>
                <c:pt idx="0">
                  <c:v>8600</c:v>
                </c:pt>
                <c:pt idx="1">
                  <c:v>8160</c:v>
                </c:pt>
                <c:pt idx="2">
                  <c:v>18125</c:v>
                </c:pt>
                <c:pt idx="3">
                  <c:v>2500</c:v>
                </c:pt>
                <c:pt idx="4">
                  <c:v>2500</c:v>
                </c:pt>
                <c:pt idx="5">
                  <c:v>2500</c:v>
                </c:pt>
                <c:pt idx="6">
                  <c:v>2500</c:v>
                </c:pt>
                <c:pt idx="7">
                  <c:v>2500</c:v>
                </c:pt>
                <c:pt idx="8">
                  <c:v>2500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9DD3-4ABE-AF00-C9E5650CE3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6002920"/>
        <c:axId val="1005996688"/>
      </c:lineChart>
      <c:valAx>
        <c:axId val="10059966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06002920"/>
        <c:crosses val="autoZero"/>
        <c:crossBetween val="between"/>
      </c:valAx>
      <c:catAx>
        <c:axId val="1006002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05996688"/>
        <c:crosses val="autoZero"/>
        <c:auto val="1"/>
        <c:lblAlgn val="ctr"/>
        <c:lblOffset val="100"/>
        <c:noMultiLvlLbl val="0"/>
      </c:catAx>
      <c:valAx>
        <c:axId val="351362448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51358512"/>
        <c:crosses val="max"/>
        <c:crossBetween val="between"/>
      </c:valAx>
      <c:catAx>
        <c:axId val="3513585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51362448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5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77468</xdr:colOff>
      <xdr:row>7</xdr:row>
      <xdr:rowOff>54187</xdr:rowOff>
    </xdr:from>
    <xdr:to>
      <xdr:col>9</xdr:col>
      <xdr:colOff>1056428</xdr:colOff>
      <xdr:row>29</xdr:row>
      <xdr:rowOff>144357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91F31AA3-3EAA-47AE-9A1D-DD5FC59C8F5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nthony TARLE" refreshedDate="44575.460046990738" createdVersion="3" refreshedVersion="7" minRefreshableVersion="3" recordCount="31" xr:uid="{A6780D9F-1545-4203-8689-11E3BFC66946}">
  <cacheSource type="external" connectionId="1"/>
  <cacheFields count="10">
    <cacheField name="Tiers - Code" numFmtId="0">
      <sharedItems count="18">
        <s v="ACPOUR-T1"/>
        <s v="AGENA16"/>
        <s v="AQUAGYM-GROUPE"/>
        <s v="AQUARELLE"/>
        <s v="AUSY-MOI"/>
        <s v="BARRES"/>
        <s v="BARRY"/>
        <s v="BRONX"/>
        <s v="CANTARE"/>
        <s v="CERAMIK"/>
        <s v="CLIENT1001"/>
        <s v="CYRACUSE"/>
        <s v="FLEURIAN SA"/>
        <s v="GROUMI"/>
        <s v="S2"/>
        <s v="S3"/>
        <s v="VANDERSTRAT"/>
        <s v="WALET"/>
      </sharedItems>
    </cacheField>
    <cacheField name="Type Produit" numFmtId="0">
      <sharedItems count="2">
        <s v="Articles"/>
        <s v="Prestations"/>
      </sharedItems>
    </cacheField>
    <cacheField name="Code Produit" numFmtId="0">
      <sharedItems count="9">
        <s v="PROSERIE-1001"/>
        <s v="PRO0003"/>
        <s v="PROLOT-2001"/>
        <s v="PR-ACH-FORMSTA/P1"/>
        <s v="PRO-CT-IND0002"/>
        <s v="PRO0001/P1"/>
        <s v="PRO-CT-IND0001"/>
        <s v="PRO0002"/>
        <s v="PRO0004"/>
      </sharedItems>
    </cacheField>
    <cacheField name="Libellé Produit" numFmtId="0">
      <sharedItems count="9">
        <s v="Produit négoce  1001  suivi en N° série E/S- sans compteur"/>
        <s v="Produit  négoce 0003"/>
        <s v="Produit négoce 2001 suivi en Lot E/S par DLC"/>
        <s v="Achat Prestation de  formation  Standard par journées  ( activité  P1 )"/>
        <s v="Produit 0002 en contremarque indirecte ( génération automatique )"/>
        <s v="Produit négoce  0001  (unité ) / partage  P1"/>
        <s v="Produit 0001  en contremarque  indirecte (  en  cumul  qté)"/>
        <s v="Produit Négoce 0002  ( Pièce, Lot 10 ou 50 )"/>
        <s v="Produit négoce  0004"/>
      </sharedItems>
    </cacheField>
    <cacheField name="P1 Qte" numFmtId="0">
      <sharedItems containsSemiMixedTypes="0" containsString="0" containsNumber="1" containsInteger="1" minValue="-1" maxValue="5" count="6">
        <n v="5"/>
        <n v="1"/>
        <n v="-1"/>
        <n v="0"/>
        <n v="4"/>
        <n v="3"/>
      </sharedItems>
    </cacheField>
    <cacheField name="P2 Qte" numFmtId="0">
      <sharedItems containsSemiMixedTypes="0" containsString="0" containsNumber="1" containsInteger="1" minValue="0" maxValue="120" count="6">
        <n v="0"/>
        <n v="30"/>
        <n v="20"/>
        <n v="10"/>
        <n v="120"/>
        <n v="40"/>
      </sharedItems>
    </cacheField>
    <cacheField name="P1 CA" numFmtId="0">
      <sharedItems containsSemiMixedTypes="0" containsString="0" containsNumber="1" minValue="0" maxValue="9600" count="16">
        <n v="1475"/>
        <n v="359"/>
        <n v="1590"/>
        <n v="7950"/>
        <n v="0"/>
        <n v="9600"/>
        <n v="1436"/>
        <n v="50"/>
        <n v="300"/>
        <n v="291"/>
        <n v="1920"/>
        <n v="4770"/>
        <n v="355.41"/>
        <n v="595"/>
        <n v="795"/>
        <n v="885"/>
      </sharedItems>
    </cacheField>
    <cacheField name="P2 CA" numFmtId="0">
      <sharedItems containsSemiMixedTypes="0" containsString="0" containsNumber="1" containsInteger="1" minValue="0" maxValue="9625" count="7">
        <n v="0"/>
        <n v="3600"/>
        <n v="6000"/>
        <n v="9625"/>
        <n v="8160"/>
        <n v="2500"/>
        <n v="5000"/>
      </sharedItems>
    </cacheField>
    <cacheField name="Période - Année (Pièce)" numFmtId="0">
      <sharedItems containsSemiMixedTypes="0" containsString="0" containsNumber="1" containsInteger="1" minValue="2013" maxValue="2015" count="2">
        <n v="2013"/>
        <n v="2015"/>
      </sharedItems>
    </cacheField>
    <cacheField name="Période - Mois (Pièce)" numFmtId="0">
      <sharedItems containsSemiMixedTypes="0" containsString="0" containsNumber="1" containsInteger="1" minValue="1" maxValue="12" count="11">
        <n v="10"/>
        <n v="4"/>
        <n v="6"/>
        <n v="5"/>
        <n v="1"/>
        <n v="3"/>
        <n v="8"/>
        <n v="2"/>
        <n v="7"/>
        <n v="9"/>
        <n v="12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1">
  <r>
    <x v="0"/>
    <x v="0"/>
    <x v="0"/>
    <x v="0"/>
    <x v="0"/>
    <x v="0"/>
    <x v="0"/>
    <x v="0"/>
    <x v="0"/>
    <x v="0"/>
  </r>
  <r>
    <x v="1"/>
    <x v="0"/>
    <x v="1"/>
    <x v="1"/>
    <x v="1"/>
    <x v="0"/>
    <x v="1"/>
    <x v="0"/>
    <x v="0"/>
    <x v="1"/>
  </r>
  <r>
    <x v="1"/>
    <x v="0"/>
    <x v="2"/>
    <x v="2"/>
    <x v="2"/>
    <x v="0"/>
    <x v="2"/>
    <x v="0"/>
    <x v="0"/>
    <x v="2"/>
  </r>
  <r>
    <x v="1"/>
    <x v="0"/>
    <x v="2"/>
    <x v="2"/>
    <x v="0"/>
    <x v="0"/>
    <x v="3"/>
    <x v="0"/>
    <x v="0"/>
    <x v="3"/>
  </r>
  <r>
    <x v="2"/>
    <x v="1"/>
    <x v="3"/>
    <x v="3"/>
    <x v="3"/>
    <x v="1"/>
    <x v="4"/>
    <x v="1"/>
    <x v="1"/>
    <x v="4"/>
  </r>
  <r>
    <x v="3"/>
    <x v="0"/>
    <x v="4"/>
    <x v="4"/>
    <x v="0"/>
    <x v="0"/>
    <x v="5"/>
    <x v="0"/>
    <x v="0"/>
    <x v="5"/>
  </r>
  <r>
    <x v="4"/>
    <x v="0"/>
    <x v="1"/>
    <x v="1"/>
    <x v="4"/>
    <x v="0"/>
    <x v="6"/>
    <x v="0"/>
    <x v="0"/>
    <x v="3"/>
  </r>
  <r>
    <x v="5"/>
    <x v="0"/>
    <x v="5"/>
    <x v="5"/>
    <x v="3"/>
    <x v="0"/>
    <x v="7"/>
    <x v="0"/>
    <x v="0"/>
    <x v="3"/>
  </r>
  <r>
    <x v="5"/>
    <x v="0"/>
    <x v="5"/>
    <x v="5"/>
    <x v="1"/>
    <x v="0"/>
    <x v="8"/>
    <x v="0"/>
    <x v="0"/>
    <x v="1"/>
  </r>
  <r>
    <x v="6"/>
    <x v="0"/>
    <x v="5"/>
    <x v="5"/>
    <x v="1"/>
    <x v="0"/>
    <x v="9"/>
    <x v="0"/>
    <x v="0"/>
    <x v="3"/>
  </r>
  <r>
    <x v="7"/>
    <x v="0"/>
    <x v="4"/>
    <x v="4"/>
    <x v="1"/>
    <x v="0"/>
    <x v="10"/>
    <x v="0"/>
    <x v="0"/>
    <x v="2"/>
  </r>
  <r>
    <x v="7"/>
    <x v="0"/>
    <x v="5"/>
    <x v="5"/>
    <x v="3"/>
    <x v="2"/>
    <x v="4"/>
    <x v="2"/>
    <x v="1"/>
    <x v="5"/>
  </r>
  <r>
    <x v="8"/>
    <x v="0"/>
    <x v="2"/>
    <x v="2"/>
    <x v="5"/>
    <x v="0"/>
    <x v="11"/>
    <x v="0"/>
    <x v="0"/>
    <x v="2"/>
  </r>
  <r>
    <x v="9"/>
    <x v="0"/>
    <x v="6"/>
    <x v="6"/>
    <x v="3"/>
    <x v="3"/>
    <x v="4"/>
    <x v="3"/>
    <x v="1"/>
    <x v="5"/>
  </r>
  <r>
    <x v="10"/>
    <x v="0"/>
    <x v="7"/>
    <x v="7"/>
    <x v="1"/>
    <x v="0"/>
    <x v="12"/>
    <x v="0"/>
    <x v="0"/>
    <x v="6"/>
  </r>
  <r>
    <x v="10"/>
    <x v="0"/>
    <x v="1"/>
    <x v="1"/>
    <x v="1"/>
    <x v="0"/>
    <x v="12"/>
    <x v="0"/>
    <x v="0"/>
    <x v="6"/>
  </r>
  <r>
    <x v="11"/>
    <x v="1"/>
    <x v="3"/>
    <x v="3"/>
    <x v="3"/>
    <x v="4"/>
    <x v="4"/>
    <x v="4"/>
    <x v="1"/>
    <x v="7"/>
  </r>
  <r>
    <x v="12"/>
    <x v="1"/>
    <x v="3"/>
    <x v="3"/>
    <x v="3"/>
    <x v="2"/>
    <x v="4"/>
    <x v="5"/>
    <x v="1"/>
    <x v="5"/>
  </r>
  <r>
    <x v="12"/>
    <x v="1"/>
    <x v="3"/>
    <x v="3"/>
    <x v="3"/>
    <x v="2"/>
    <x v="4"/>
    <x v="5"/>
    <x v="1"/>
    <x v="1"/>
  </r>
  <r>
    <x v="12"/>
    <x v="1"/>
    <x v="3"/>
    <x v="3"/>
    <x v="3"/>
    <x v="2"/>
    <x v="4"/>
    <x v="5"/>
    <x v="1"/>
    <x v="3"/>
  </r>
  <r>
    <x v="12"/>
    <x v="1"/>
    <x v="3"/>
    <x v="3"/>
    <x v="3"/>
    <x v="2"/>
    <x v="4"/>
    <x v="5"/>
    <x v="1"/>
    <x v="2"/>
  </r>
  <r>
    <x v="12"/>
    <x v="1"/>
    <x v="3"/>
    <x v="3"/>
    <x v="3"/>
    <x v="2"/>
    <x v="4"/>
    <x v="5"/>
    <x v="1"/>
    <x v="8"/>
  </r>
  <r>
    <x v="12"/>
    <x v="1"/>
    <x v="3"/>
    <x v="3"/>
    <x v="3"/>
    <x v="2"/>
    <x v="4"/>
    <x v="5"/>
    <x v="1"/>
    <x v="6"/>
  </r>
  <r>
    <x v="12"/>
    <x v="1"/>
    <x v="3"/>
    <x v="3"/>
    <x v="3"/>
    <x v="2"/>
    <x v="4"/>
    <x v="5"/>
    <x v="1"/>
    <x v="9"/>
  </r>
  <r>
    <x v="12"/>
    <x v="1"/>
    <x v="3"/>
    <x v="3"/>
    <x v="3"/>
    <x v="5"/>
    <x v="4"/>
    <x v="6"/>
    <x v="1"/>
    <x v="4"/>
  </r>
  <r>
    <x v="13"/>
    <x v="0"/>
    <x v="0"/>
    <x v="0"/>
    <x v="1"/>
    <x v="0"/>
    <x v="13"/>
    <x v="0"/>
    <x v="0"/>
    <x v="9"/>
  </r>
  <r>
    <x v="14"/>
    <x v="0"/>
    <x v="1"/>
    <x v="1"/>
    <x v="4"/>
    <x v="0"/>
    <x v="6"/>
    <x v="0"/>
    <x v="0"/>
    <x v="8"/>
  </r>
  <r>
    <x v="14"/>
    <x v="0"/>
    <x v="2"/>
    <x v="2"/>
    <x v="0"/>
    <x v="0"/>
    <x v="14"/>
    <x v="0"/>
    <x v="0"/>
    <x v="8"/>
  </r>
  <r>
    <x v="15"/>
    <x v="0"/>
    <x v="0"/>
    <x v="0"/>
    <x v="5"/>
    <x v="0"/>
    <x v="15"/>
    <x v="0"/>
    <x v="0"/>
    <x v="0"/>
  </r>
  <r>
    <x v="16"/>
    <x v="0"/>
    <x v="8"/>
    <x v="8"/>
    <x v="1"/>
    <x v="0"/>
    <x v="1"/>
    <x v="0"/>
    <x v="0"/>
    <x v="0"/>
  </r>
  <r>
    <x v="17"/>
    <x v="0"/>
    <x v="1"/>
    <x v="1"/>
    <x v="1"/>
    <x v="0"/>
    <x v="1"/>
    <x v="0"/>
    <x v="0"/>
    <x v="1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D69C394-04CE-4569-84D4-FDEBB2E69C6B}" name="pivotTable_AI1" cacheId="50" applyNumberFormats="0" applyBorderFormats="0" applyFontFormats="0" applyPatternFormats="0" applyAlignmentFormats="0" applyWidthHeightFormats="1" dataCaption="Valeurs" errorCaption="0" showError="1" updatedVersion="7" minRefreshableVersion="3" showCalcMbrs="0" useAutoFormatting="1" itemPrintTitles="1" createdVersion="3" indent="0" outline="1" outlineData="1" multipleFieldFilters="0" chartFormat="1" fieldListSortAscending="1">
  <location ref="AI2:AM15" firstHeaderRow="1" firstDataRow="2" firstDataCol="1"/>
  <pivotFields count="10">
    <pivotField name="Tiers - Code" showAll="0"/>
    <pivotField name="Type Produit" showAll="0"/>
    <pivotField name="Code Produit" showAll="0"/>
    <pivotField name="Libellé Produit" showAll="0"/>
    <pivotField name="P1 Qte" dataField="1" showAll="0"/>
    <pivotField name="P2 Qte" dataField="1" showAll="0"/>
    <pivotField name="P1 CA" dataField="1" showAll="0"/>
    <pivotField name="P2 CA" dataField="1" showAll="0"/>
    <pivotField name="Période - Année (Pièce)" showAll="0"/>
    <pivotField name="Période - Mois (Pièce)" axis="axisRow" showAll="0">
      <items count="12">
        <item x="4"/>
        <item x="7"/>
        <item x="5"/>
        <item x="1"/>
        <item x="3"/>
        <item x="2"/>
        <item x="8"/>
        <item x="6"/>
        <item x="9"/>
        <item x="0"/>
        <item x="10"/>
        <item t="default"/>
      </items>
    </pivotField>
  </pivotFields>
  <rowFields count="1">
    <field x="9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Somme de P1 CA" fld="6" baseField="0" baseItem="0"/>
    <dataField name="Somme de P2 CA" fld="7" baseField="0" baseItem="0"/>
    <dataField name="Somme de P1 Qte" fld="4" baseField="0" baseItem="0"/>
    <dataField name="Somme de P2 Qte" fld="5" baseField="0" baseItem="0"/>
  </dataFields>
  <chartFormats count="4">
    <chartFormat chart="0" format="3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36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37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8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SBR1">
  <a:themeElements>
    <a:clrScheme name="SBR">
      <a:dk1>
        <a:srgbClr val="003349"/>
      </a:dk1>
      <a:lt1>
        <a:sysClr val="window" lastClr="FFFFFF"/>
      </a:lt1>
      <a:dk2>
        <a:srgbClr val="003349"/>
      </a:dk2>
      <a:lt2>
        <a:srgbClr val="E7E6E6"/>
      </a:lt2>
      <a:accent1>
        <a:srgbClr val="008200"/>
      </a:accent1>
      <a:accent2>
        <a:srgbClr val="3592FF"/>
      </a:accent2>
      <a:accent3>
        <a:srgbClr val="51247A"/>
      </a:accent3>
      <a:accent4>
        <a:srgbClr val="E51457"/>
      </a:accent4>
      <a:accent5>
        <a:srgbClr val="1B98D6"/>
      </a:accent5>
      <a:accent6>
        <a:srgbClr val="00DC00"/>
      </a:accent6>
      <a:hlink>
        <a:srgbClr val="41A940"/>
      </a:hlink>
      <a:folHlink>
        <a:srgbClr val="F2F5F6"/>
      </a:folHlink>
    </a:clrScheme>
    <a:fontScheme name="SBR1">
      <a:majorFont>
        <a:latin typeface="Segoe UI"/>
        <a:ea typeface=""/>
        <a:cs typeface=""/>
      </a:majorFont>
      <a:minorFont>
        <a:latin typeface="Segoe UI Light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SBR1" id="{BFB0AD96-D2C7-449E-90AD-E2BC1D38C1B4}" vid="{41DB413D-E744-412F-A791-8D178B2B7AB2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C46671-3265-4746-B32D-D3156EBCB1DB}">
  <dimension ref="A1:AU142"/>
  <sheetViews>
    <sheetView showGridLines="0" tabSelected="1" zoomScale="90" zoomScaleNormal="90" workbookViewId="0">
      <selection activeCell="A30" sqref="A30"/>
    </sheetView>
  </sheetViews>
  <sheetFormatPr baseColWidth="10" defaultRowHeight="16.8" outlineLevelRow="1" x14ac:dyDescent="0.4"/>
  <cols>
    <col min="2" max="2" width="19.3984375" bestFit="1" customWidth="1"/>
    <col min="3" max="3" width="32.59765625" bestFit="1" customWidth="1"/>
    <col min="4" max="4" width="15" customWidth="1"/>
    <col min="5" max="5" width="51.19921875" customWidth="1"/>
    <col min="6" max="7" width="21" customWidth="1"/>
    <col min="8" max="8" width="23.59765625" bestFit="1" customWidth="1"/>
    <col min="9" max="9" width="17.69921875" bestFit="1" customWidth="1"/>
    <col min="10" max="10" width="21" customWidth="1"/>
    <col min="11" max="11" width="23.8984375" bestFit="1" customWidth="1"/>
    <col min="12" max="12" width="16.5" bestFit="1" customWidth="1"/>
    <col min="13" max="13" width="15.8984375" bestFit="1" customWidth="1"/>
    <col min="14" max="14" width="14.3984375" bestFit="1" customWidth="1"/>
    <col min="35" max="35" width="21.19921875" bestFit="1" customWidth="1"/>
    <col min="36" max="36" width="16.3984375" bestFit="1" customWidth="1"/>
    <col min="37" max="37" width="16.59765625" bestFit="1" customWidth="1"/>
    <col min="38" max="38" width="17.19921875" bestFit="1" customWidth="1"/>
    <col min="39" max="39" width="17.5" bestFit="1" customWidth="1"/>
    <col min="40" max="40" width="16.3984375" bestFit="1" customWidth="1"/>
    <col min="41" max="41" width="16.59765625" bestFit="1" customWidth="1"/>
    <col min="42" max="42" width="17.19921875" bestFit="1" customWidth="1"/>
    <col min="43" max="43" width="17.5" bestFit="1" customWidth="1"/>
    <col min="44" max="44" width="21.59765625" bestFit="1" customWidth="1"/>
    <col min="45" max="45" width="21.8984375" bestFit="1" customWidth="1"/>
    <col min="46" max="46" width="22.5" bestFit="1" customWidth="1"/>
    <col min="47" max="47" width="22.69921875" bestFit="1" customWidth="1"/>
  </cols>
  <sheetData>
    <row r="1" spans="1:47" ht="63.6" customHeight="1" x14ac:dyDescent="0.4">
      <c r="A1" s="30" t="s">
        <v>88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AI1" t="str">
        <f>_xll.Assistant.XL.RIK_AL("INF34__3_0_1,F=B='1',U='0',I='0',FN='Segoe UI Light',FS='12',FC='#FFFFFF',BC='#4B0082',AH='1',AV='1',Br=[$top-$bottom],BrS='1',BrC='#778899'_1,C=Total,F=B='1',U='0',I='0',FN='Segoe UI Light',FS='11',FC='#FFFFFF',BC='#808"&amp;"080',AH='1',AV='1',Br=[$top-$bottom],BrS='1',BrC='#778899'_0_0_0_1_D=1x1;INF09@E=0,S=13|1001,G=0,T=0,P=0,O=NF='Texte'_B='0'_U='0'_I='0'_FN='Calibri'_FS='10'_FC='#000000'_BC='#FFFFFF'_AH='1'_AV='1'_Br=[]_BrS='0'_BrC='#FFF"&amp;"FFF'_WpT='0':E=0,S=17|1010,G=0,T=0,P=0,O=NF='Texte'_B='0'_U='0'_I='0'_FN='Calibri'_FS='10'_FC='#000000'_BC='#FFFFFF'_AH='1'_AV='1'_Br=[]_BrS='0'_BrC='#FFFFFF'_WpT='0':E=0,S=17|1001,G=0,T=0,P=0,O=NF='Texte'_B='0'_U='0'_I="&amp;"'0'_FN='Calibri'_FS='10'_FC='#000000'_BC='#FFFFFF'_AH='1'_AV='1'_Br=[]_BrS='0'_BrC='#FFFFFF'_WpT='0':E=0,S=17|1002,G=0,T=0,P=0,O=NF='Texte'_B='0'_U='0'_I='0'_FN='Calibri'_FS='10'_FC='#000000'_BC='#FFFFFF'_AH='1'_AV='1'_B"&amp;"r=[]_BrS='0'_BrC='#FFFFFF'_WpT='0':L=P1 Qte,E=1,G=0,T=0,P=0,F=SI([1005]={0};[1038]-[1039];0),Y=0,O=NF='Nombre'_B='0'_U='0'_I='0'_FN='Calibri'_FS='10'_FC='#000000'_BC='#FFFFFF'_AH='3'_AV='1'_Br=[]_BrS='0'_BrC='#FFFFFF'_Wp"&amp;"T='0':L=P2 Qte,E=1,G=0,T=0,P=0,F=SI([1005]={1};[1038]-[1039];0),Y=0,O=NF='Nombre'_B='0'_U='0'_I='0'_FN='Calibri'_FS='10'_FC='#000000'_BC='#FFFFFF'_AH='3'_AV='1'_Br=[]_BrS='0'_BrC='#FFFFFF'_WpT='0':L=P1 CA,E=1,G=0,T=0,P=0"&amp;",F=SI([1005]={2};[1061]-[1062];0),Y=0,O=NF='Nombre'_B='0'_U='0'_I='0'_FN='Calibri'_FS='10'_FC='#000000'_BC='#FFFFFF'_AH='3'_AV='1'_Br=[]_BrS='0'_BrC='#FFFFFF'_WpT='0':L=P2 CA,E=1,G=0,T=0,P=0,F=SI([1005]={3};[1061]-[1062]"&amp;";0),Y=0,O=NF='Nombre'_B='0'_U='0'_I='0'_FN='Calibri'_FS='10'_FC='#000000'_BC='#FFFFFF'_AH='3'_AV='1'_Br=[]_BrS='0'_BrC='#FFFFFF'_WpT='0':E=0,S=1003,G=0,T=0,P=0,O=NF='Texte'_B='0'_U='0'_I='0'_FN='Calibri'_FS='10'_FC='#000"&amp;"000'_BC='#FFFFFF'_AH='1'_AV='1'_Br=[]_BrS='0'_BrC='#FFFFFF'_WpT='0':E=0,S=1004,G=0,T=0,P=0,O=NF='Texte'_B='0'_U='0'_I='0'_FN='Calibri'_FS='10'_FC='#000000'_BC='#FFFFFF'_AH='1'_AV='1'_Br=[]_BrS='0'_BrC='#FFFFFF'_WpT='0':@"&amp;"R=A,S=1002,V={4}:R=B,S=1014,V={5}:R=C,S=1005,V={6}:R=D,S=13|1001,V={7}:R=E,S=1057,V={8}:R=F,S=17|1010,V={9}:R=G,S=17|1001,V={10}:",$D$6,$D$7,$D$6,$D$7,$D$4,$D$5,$E$7,$G$5,$G$4,$I$6,$J$6)</f>
        <v/>
      </c>
    </row>
    <row r="2" spans="1:47" x14ac:dyDescent="0.4">
      <c r="AJ2" s="28" t="s">
        <v>40</v>
      </c>
    </row>
    <row r="3" spans="1:47" x14ac:dyDescent="0.4">
      <c r="AI3" s="28" t="s">
        <v>38</v>
      </c>
      <c r="AJ3" t="s">
        <v>41</v>
      </c>
      <c r="AK3" t="s">
        <v>42</v>
      </c>
      <c r="AL3" t="s">
        <v>43</v>
      </c>
      <c r="AM3" t="s">
        <v>44</v>
      </c>
    </row>
    <row r="4" spans="1:47" ht="19.2" x14ac:dyDescent="0.4">
      <c r="C4" s="8" t="s">
        <v>23</v>
      </c>
      <c r="D4" s="11" t="s">
        <v>37</v>
      </c>
      <c r="F4" s="8" t="s">
        <v>34</v>
      </c>
      <c r="G4" s="11" t="s">
        <v>46</v>
      </c>
      <c r="AI4" s="29">
        <v>1</v>
      </c>
      <c r="AJ4" s="3">
        <v>0</v>
      </c>
      <c r="AK4" s="3">
        <v>8600</v>
      </c>
      <c r="AL4" s="3">
        <v>0</v>
      </c>
      <c r="AM4" s="3">
        <v>70</v>
      </c>
    </row>
    <row r="5" spans="1:47" ht="19.2" x14ac:dyDescent="0.4">
      <c r="C5" s="8" t="s">
        <v>20</v>
      </c>
      <c r="D5" s="11" t="s">
        <v>29</v>
      </c>
      <c r="F5" s="8" t="s">
        <v>85</v>
      </c>
      <c r="G5" s="11" t="s">
        <v>0</v>
      </c>
      <c r="I5" s="18" t="s">
        <v>28</v>
      </c>
      <c r="J5" s="9" t="s">
        <v>24</v>
      </c>
      <c r="AI5" s="29">
        <v>2</v>
      </c>
      <c r="AJ5" s="3">
        <v>0</v>
      </c>
      <c r="AK5" s="3">
        <v>8160</v>
      </c>
      <c r="AL5" s="3">
        <v>0</v>
      </c>
      <c r="AM5" s="3">
        <v>120</v>
      </c>
    </row>
    <row r="6" spans="1:47" ht="19.2" x14ac:dyDescent="0.4">
      <c r="C6" s="8" t="s">
        <v>21</v>
      </c>
      <c r="D6" s="10" t="s">
        <v>86</v>
      </c>
      <c r="I6" s="19" t="s">
        <v>0</v>
      </c>
      <c r="J6" s="19" t="s">
        <v>0</v>
      </c>
      <c r="AI6" s="29">
        <v>3</v>
      </c>
      <c r="AJ6" s="3">
        <v>9600</v>
      </c>
      <c r="AK6" s="3">
        <v>18125</v>
      </c>
      <c r="AL6" s="3">
        <v>5</v>
      </c>
      <c r="AM6" s="3">
        <v>50</v>
      </c>
    </row>
    <row r="7" spans="1:47" ht="19.2" x14ac:dyDescent="0.4">
      <c r="A7" s="12"/>
      <c r="C7" s="8" t="s">
        <v>22</v>
      </c>
      <c r="D7" s="10" t="s">
        <v>87</v>
      </c>
      <c r="E7" s="14" t="str">
        <f>D6&amp;","&amp;D7</f>
        <v>201301..201312,201501..201512</v>
      </c>
      <c r="AI7" s="29">
        <v>4</v>
      </c>
      <c r="AJ7" s="3">
        <v>659</v>
      </c>
      <c r="AK7" s="3">
        <v>2500</v>
      </c>
      <c r="AL7" s="3">
        <v>2</v>
      </c>
      <c r="AM7" s="3">
        <v>20</v>
      </c>
    </row>
    <row r="8" spans="1:47" x14ac:dyDescent="0.4">
      <c r="AI8" s="29">
        <v>5</v>
      </c>
      <c r="AJ8" s="3">
        <v>9727</v>
      </c>
      <c r="AK8" s="3">
        <v>2500</v>
      </c>
      <c r="AL8" s="3">
        <v>10</v>
      </c>
      <c r="AM8" s="3">
        <v>20</v>
      </c>
    </row>
    <row r="9" spans="1:47" x14ac:dyDescent="0.4">
      <c r="AI9" s="29">
        <v>6</v>
      </c>
      <c r="AJ9" s="3">
        <v>8280</v>
      </c>
      <c r="AK9" s="3">
        <v>2500</v>
      </c>
      <c r="AL9" s="3">
        <v>3</v>
      </c>
      <c r="AM9" s="3">
        <v>20</v>
      </c>
    </row>
    <row r="10" spans="1:47" x14ac:dyDescent="0.4">
      <c r="AI10" s="29">
        <v>7</v>
      </c>
      <c r="AJ10" s="3">
        <v>2231</v>
      </c>
      <c r="AK10" s="3">
        <v>2500</v>
      </c>
      <c r="AL10" s="3">
        <v>9</v>
      </c>
      <c r="AM10" s="3">
        <v>20</v>
      </c>
    </row>
    <row r="11" spans="1:47" x14ac:dyDescent="0.4">
      <c r="AI11" s="29">
        <v>8</v>
      </c>
      <c r="AJ11" s="3">
        <v>710.82</v>
      </c>
      <c r="AK11" s="3">
        <v>2500</v>
      </c>
      <c r="AL11" s="3">
        <v>2</v>
      </c>
      <c r="AM11" s="3">
        <v>20</v>
      </c>
    </row>
    <row r="12" spans="1:47" s="13" customFormat="1" ht="13.8" customHeight="1" x14ac:dyDescent="0.4">
      <c r="AI12" s="29">
        <v>9</v>
      </c>
      <c r="AJ12" s="3">
        <v>595</v>
      </c>
      <c r="AK12" s="3">
        <v>2500</v>
      </c>
      <c r="AL12" s="3">
        <v>1</v>
      </c>
      <c r="AM12" s="3">
        <v>20</v>
      </c>
      <c r="AN12"/>
      <c r="AO12"/>
      <c r="AP12"/>
      <c r="AQ12"/>
      <c r="AR12"/>
      <c r="AS12"/>
      <c r="AT12"/>
      <c r="AU12"/>
    </row>
    <row r="13" spans="1:47" ht="13.8" customHeight="1" x14ac:dyDescent="0.4">
      <c r="AI13" s="29">
        <v>10</v>
      </c>
      <c r="AJ13" s="3">
        <v>2719</v>
      </c>
      <c r="AK13" s="3">
        <v>0</v>
      </c>
      <c r="AL13" s="3">
        <v>9</v>
      </c>
      <c r="AM13" s="3">
        <v>0</v>
      </c>
    </row>
    <row r="14" spans="1:47" ht="13.8" customHeight="1" x14ac:dyDescent="0.4">
      <c r="AI14" s="29">
        <v>12</v>
      </c>
      <c r="AJ14" s="3">
        <v>359</v>
      </c>
      <c r="AK14" s="3">
        <v>0</v>
      </c>
      <c r="AL14" s="3">
        <v>1</v>
      </c>
      <c r="AM14" s="3">
        <v>0</v>
      </c>
    </row>
    <row r="15" spans="1:47" ht="13.8" customHeight="1" x14ac:dyDescent="0.4">
      <c r="AI15" s="29" t="s">
        <v>39</v>
      </c>
      <c r="AJ15" s="3">
        <v>34880.82</v>
      </c>
      <c r="AK15" s="3">
        <v>49885</v>
      </c>
      <c r="AL15" s="3">
        <v>42</v>
      </c>
      <c r="AM15" s="3">
        <v>360</v>
      </c>
    </row>
    <row r="16" spans="1:47" ht="13.8" customHeight="1" x14ac:dyDescent="0.4"/>
    <row r="17" spans="1:47" ht="13.8" customHeight="1" x14ac:dyDescent="0.4"/>
    <row r="18" spans="1:47" ht="13.8" customHeight="1" x14ac:dyDescent="0.4"/>
    <row r="19" spans="1:47" ht="13.8" customHeight="1" x14ac:dyDescent="0.4"/>
    <row r="20" spans="1:47" ht="13.8" customHeight="1" x14ac:dyDescent="0.4"/>
    <row r="21" spans="1:47" ht="13.8" customHeight="1" x14ac:dyDescent="0.4"/>
    <row r="22" spans="1:47" ht="13.8" customHeight="1" x14ac:dyDescent="0.4"/>
    <row r="23" spans="1:47" ht="13.8" customHeight="1" x14ac:dyDescent="0.4"/>
    <row r="24" spans="1:47" ht="13.8" customHeight="1" x14ac:dyDescent="0.4"/>
    <row r="25" spans="1:47" ht="13.8" customHeight="1" x14ac:dyDescent="0.4"/>
    <row r="26" spans="1:47" ht="13.8" customHeight="1" x14ac:dyDescent="0.4"/>
    <row r="27" spans="1:47" ht="13.8" customHeight="1" x14ac:dyDescent="0.4"/>
    <row r="28" spans="1:47" ht="13.8" customHeight="1" x14ac:dyDescent="0.4"/>
    <row r="29" spans="1:47" ht="13.8" customHeight="1" x14ac:dyDescent="0.4"/>
    <row r="30" spans="1:47" ht="13.8" customHeight="1" x14ac:dyDescent="0.4">
      <c r="A30" s="15"/>
    </row>
    <row r="31" spans="1:47" x14ac:dyDescent="0.4">
      <c r="B31" t="str">
        <f>_xll.Assistant.XL.RIK_AL("INF34__2_0_1,F=B='1',U='0',I='0',FN='Segoe UI Light',FS='12',FC='#FFFFFF',BC='#4B0082',AH='1',AV='1',Br=[$top-$bottom],BrS='1',BrC='#778899'_1,C=Total,F=B='1',U='0',I='0',FN='Segoe UI Light',FS='11',FC='#FFFFFF',BC='#808"&amp;"080',AH='1',AV='1',Br=[$top-$bottom],BrS='1',BrC='#778899'_0_0_0_1_D=60x10;INF09@E=0,S=13|1001,G=1_0_0_F=B='1'_U='0'_I='0'_FN='Calibri'_FS='10'_FC='#000000'_BC='#FFFFFF'_AH='1'_AV='1'_Br=[$top-$bottom]_BrS='1'_BrC='#7788"&amp;"99'_C=Tiers - Code_1_1_F=B='1'_U='0'_I='0'_FN='Calibri'_FS='10'_FC='#000000'_BC='#FFFFFF'_AH='1'_AV='1'_Br=[$top-$bottom]_BrS='1'_BrC='#778899'_C=Tiers - Code,T=0,P=0,O=NF='Texte'_B='0'_U='0'_I='0'_FN='Calibri'_FS='10'_F"&amp;"C='#000000'_BC='#FFFFFF'_AH='1'_AV='1'_Br=[]_BrS='0'_BrC='#FFFFFF'_WpT='0':E=0,S=17|1010,G=0,T=0,P=0,O=NF='Texte'_B='0'_U='0'_I='0'_FN='Calibri'_FS='10'_FC='#000000'_BC='#FFFFFF'_AH='1'_AV='1'_Br=[]_BrS='0'_BrC='#FFFFFF'"&amp;"_WpT='0':E=0,S=17|1001,G=0,T=0,P=0,O=NF='Texte'_B='0'_U='0'_I='0'_FN='Calibri'_FS='10'_FC='#000000'_BC='#FFFFFF'_AH='1'_AV='1'_Br=[]_BrS='0'_BrC='#FFFFFF'_WpT='0':E=0,S=17|1002,G=0,T=0,P=0,O=NF='Texte'_B='0'_U='0'_I='0'_"&amp;"FN='Calibri'_FS='10'_FC='#000000'_BC='#FFFFFF'_AH='1'_AV='1'_Br=[]_BrS='0'_BrC='#FFFFFF'_WpT='0':L=Qte Période 1,E=1,G=0,T=0,P=0,F=SI([1005]={0};[1038]-[1039];0),Y=0,O=NF='Nombre'_B='0'_U='0'_I='0'_FN='Calibri'_FS='10'_F"&amp;"C='#000000'_BC='#FFFFFF'_AH='3'_AV='1'_Br=[]_BrS='0'_BrC='#FFFFFF'_WpT='0':L=CA Période 1,E=1,G=0,T=0,P=0,F=SI([1005]={1};[1008];0),Y=0,O=NF='Nombre'_B='0'_U='0'_I='0'_FN='Calibri'_FS='10'_FC='#000000'_BC='#FFFFFF'_AH='3"&amp;"'_AV='1'_Br=[$right]_BrS='3'_BrC='#228B22'_WpT='0':L=Qte Période 2,E=1,G=0,T=0,P=0,F=SI([1005]={2};[1038]-[1039];0),Y=0,O=NF='Nombre'_B='0'_U='0'_I='0'_FN='Calibri'_FS='10'_FC='#000000'_BC='#FFFFFF'_AH='3'_AV='1'_Br=[]_B"&amp;"rS='0'_BrC='#FFFFFF'_WpT='0':L=CA Période 2,E=1,G=0,T=0,P=0,F=SI([1005]={3};[1008];0),Y=0,O=NF='Nombre'_B='0'_U='0'_I='0'_FN='Calibri'_FS='10'_FC='#000000'_BC='#FFFFFF'_AH='3'_AV='1'_Br=[$right]_BrS='3'_BrC='#228B22'_WpT"&amp;"='0':L=Var Qté (Valeur),E=1,G=0,T=0,P=0,F=[Qte Période 2]-[Qte Période 1],Y=1,O=NF='Nombre'_B='0'_U='0'_I='0'_FN='Calibri'_FS='10'_FC='#000000'_BC='#FFFFFF'_AH='2'_AV='1'_Br=[]_BrS='0'_BrC='#FFFFFF'_WpT='0',CF=TC='5'_TO="&amp;"'1'_V='[0-0-0]'_[0-0]:L=Var CA (Valeur),E=1,G=0,T=0,P=0,F=[CA Période 2]-[CA Période 1],Y=1,O=NF='Nombre'_B='0'_U='0'_I='0'_FN='Calibri'_FS='10'_FC='#000000'_BC='#FFFFFF'_AH='2'_AV='1'_Br=[$right]_BrS='3'_BrC='#228B22'_W"&amp;"pT='0',CF=TC='5'_TO='1'_V='[0-0-0]'_[0-0]|TC='4'_TO='5'_V=''_B='0'_U='0'_I='0'_FC=''_BC=''_Br=_BrS='0'_BrC='':@R=A,S=1002,V={4}:R=B,S=1014,V={5}:R=C,S=1005,V={6}:R=D,S=1057,V={7}:R=E,S=13|1001,V={8}:R=F,S=17|1010,V={9}:R"&amp;"=G,S=17|1001,V={10}:",$D$6,$D$6,$D$7,$D$7,$D$4,$D$5,$E$7,$G$4,$G$5,$I$6,$J$6)</f>
        <v/>
      </c>
      <c r="AM31" s="5"/>
      <c r="AN31" s="5"/>
      <c r="AO31" s="5"/>
      <c r="AP31" s="5"/>
      <c r="AQ31" s="5"/>
      <c r="AR31" s="5"/>
      <c r="AS31" s="5"/>
      <c r="AT31" s="5"/>
      <c r="AU31" s="5"/>
    </row>
    <row r="32" spans="1:47" ht="19.2" x14ac:dyDescent="0.4">
      <c r="B32" s="16" t="s">
        <v>45</v>
      </c>
      <c r="C32" s="16" t="s">
        <v>25</v>
      </c>
      <c r="D32" s="16" t="s">
        <v>1</v>
      </c>
      <c r="E32" s="16" t="s">
        <v>2</v>
      </c>
      <c r="F32" s="16" t="s">
        <v>32</v>
      </c>
      <c r="G32" s="22" t="s">
        <v>30</v>
      </c>
      <c r="H32" s="16" t="s">
        <v>33</v>
      </c>
      <c r="I32" s="22" t="s">
        <v>31</v>
      </c>
      <c r="J32" s="16" t="s">
        <v>35</v>
      </c>
      <c r="K32" s="22" t="s">
        <v>36</v>
      </c>
    </row>
    <row r="33" spans="2:11" ht="1.05" customHeight="1" outlineLevel="1" x14ac:dyDescent="0.4">
      <c r="B33" s="1"/>
      <c r="C33" s="1"/>
      <c r="D33" s="1"/>
      <c r="E33" s="1"/>
      <c r="F33" s="4"/>
      <c r="G33" s="32"/>
      <c r="H33" s="4"/>
      <c r="I33" s="32"/>
      <c r="J33" s="24"/>
      <c r="K33" s="34"/>
    </row>
    <row r="34" spans="2:11" outlineLevel="1" x14ac:dyDescent="0.4">
      <c r="B34" s="15" t="s">
        <v>47</v>
      </c>
      <c r="C34" s="15" t="s">
        <v>27</v>
      </c>
      <c r="D34" s="15" t="s">
        <v>15</v>
      </c>
      <c r="E34" s="15" t="s">
        <v>16</v>
      </c>
      <c r="F34" s="20">
        <v>5</v>
      </c>
      <c r="G34" s="23">
        <v>1475</v>
      </c>
      <c r="H34" s="20">
        <v>0</v>
      </c>
      <c r="I34" s="23">
        <v>0</v>
      </c>
      <c r="J34" s="25">
        <v>-5</v>
      </c>
      <c r="K34" s="35">
        <v>-1475</v>
      </c>
    </row>
    <row r="35" spans="2:11" x14ac:dyDescent="0.4">
      <c r="B35" s="6" t="s">
        <v>67</v>
      </c>
      <c r="C35" s="6"/>
      <c r="D35" s="6"/>
      <c r="E35" s="6"/>
      <c r="F35" s="7">
        <v>5</v>
      </c>
      <c r="G35" s="33">
        <v>1475</v>
      </c>
      <c r="H35" s="7">
        <v>0</v>
      </c>
      <c r="I35" s="33">
        <v>0</v>
      </c>
      <c r="J35" s="26">
        <v>-5</v>
      </c>
      <c r="K35" s="36">
        <v>-1475</v>
      </c>
    </row>
    <row r="36" spans="2:11" ht="1.05" customHeight="1" outlineLevel="1" x14ac:dyDescent="0.4">
      <c r="B36" s="1"/>
      <c r="C36" s="1"/>
      <c r="D36" s="1"/>
      <c r="E36" s="1"/>
      <c r="F36" s="4"/>
      <c r="G36" s="32"/>
      <c r="H36" s="4"/>
      <c r="I36" s="32"/>
      <c r="J36" s="24"/>
      <c r="K36" s="34"/>
    </row>
    <row r="37" spans="2:11" outlineLevel="1" x14ac:dyDescent="0.4">
      <c r="B37" s="15" t="s">
        <v>48</v>
      </c>
      <c r="C37" s="15" t="s">
        <v>27</v>
      </c>
      <c r="D37" s="15" t="s">
        <v>9</v>
      </c>
      <c r="E37" s="15" t="s">
        <v>10</v>
      </c>
      <c r="F37" s="20">
        <v>1</v>
      </c>
      <c r="G37" s="23">
        <v>359</v>
      </c>
      <c r="H37" s="20">
        <v>0</v>
      </c>
      <c r="I37" s="23">
        <v>0</v>
      </c>
      <c r="J37" s="25">
        <v>-1</v>
      </c>
      <c r="K37" s="35">
        <v>-359</v>
      </c>
    </row>
    <row r="38" spans="2:11" outlineLevel="1" x14ac:dyDescent="0.4">
      <c r="B38" s="15" t="s">
        <v>48</v>
      </c>
      <c r="C38" s="15" t="s">
        <v>27</v>
      </c>
      <c r="D38" s="15" t="s">
        <v>13</v>
      </c>
      <c r="E38" s="15" t="s">
        <v>14</v>
      </c>
      <c r="F38" s="20">
        <v>4</v>
      </c>
      <c r="G38" s="23">
        <v>6360</v>
      </c>
      <c r="H38" s="20">
        <v>0</v>
      </c>
      <c r="I38" s="23">
        <v>0</v>
      </c>
      <c r="J38" s="25">
        <v>-4</v>
      </c>
      <c r="K38" s="35">
        <v>-6360</v>
      </c>
    </row>
    <row r="39" spans="2:11" x14ac:dyDescent="0.4">
      <c r="B39" s="6" t="s">
        <v>68</v>
      </c>
      <c r="C39" s="6"/>
      <c r="D39" s="6"/>
      <c r="E39" s="6"/>
      <c r="F39" s="7">
        <v>5</v>
      </c>
      <c r="G39" s="33">
        <v>6719</v>
      </c>
      <c r="H39" s="7">
        <v>0</v>
      </c>
      <c r="I39" s="33">
        <v>0</v>
      </c>
      <c r="J39" s="26">
        <v>-5</v>
      </c>
      <c r="K39" s="36">
        <v>-6719</v>
      </c>
    </row>
    <row r="40" spans="2:11" ht="1.05" customHeight="1" outlineLevel="1" x14ac:dyDescent="0.4">
      <c r="B40" s="1"/>
      <c r="C40" s="1"/>
      <c r="D40" s="1"/>
      <c r="E40" s="1"/>
      <c r="F40" s="4"/>
      <c r="G40" s="32"/>
      <c r="H40" s="4"/>
      <c r="I40" s="32"/>
      <c r="J40" s="24"/>
      <c r="K40" s="34"/>
    </row>
    <row r="41" spans="2:11" outlineLevel="1" x14ac:dyDescent="0.4">
      <c r="B41" s="15" t="s">
        <v>62</v>
      </c>
      <c r="C41" s="15" t="s">
        <v>26</v>
      </c>
      <c r="D41" s="15" t="s">
        <v>61</v>
      </c>
      <c r="E41" s="15" t="s">
        <v>63</v>
      </c>
      <c r="F41" s="20">
        <v>0</v>
      </c>
      <c r="G41" s="23">
        <v>0</v>
      </c>
      <c r="H41" s="20">
        <v>30</v>
      </c>
      <c r="I41" s="23">
        <v>3600</v>
      </c>
      <c r="J41" s="25">
        <v>30</v>
      </c>
      <c r="K41" s="35">
        <v>3600</v>
      </c>
    </row>
    <row r="42" spans="2:11" x14ac:dyDescent="0.4">
      <c r="B42" s="6" t="s">
        <v>69</v>
      </c>
      <c r="C42" s="6"/>
      <c r="D42" s="6"/>
      <c r="E42" s="6"/>
      <c r="F42" s="7">
        <v>0</v>
      </c>
      <c r="G42" s="33">
        <v>0</v>
      </c>
      <c r="H42" s="7">
        <v>30</v>
      </c>
      <c r="I42" s="33">
        <v>3600</v>
      </c>
      <c r="J42" s="26">
        <v>30</v>
      </c>
      <c r="K42" s="36">
        <v>3600</v>
      </c>
    </row>
    <row r="43" spans="2:11" ht="1.05" customHeight="1" outlineLevel="1" x14ac:dyDescent="0.4">
      <c r="B43" s="1"/>
      <c r="C43" s="1"/>
      <c r="D43" s="1"/>
      <c r="E43" s="1"/>
      <c r="F43" s="4"/>
      <c r="G43" s="32"/>
      <c r="H43" s="4"/>
      <c r="I43" s="32"/>
      <c r="J43" s="24"/>
      <c r="K43" s="34"/>
    </row>
    <row r="44" spans="2:11" outlineLevel="1" x14ac:dyDescent="0.4">
      <c r="B44" s="15" t="s">
        <v>49</v>
      </c>
      <c r="C44" s="15" t="s">
        <v>27</v>
      </c>
      <c r="D44" s="15" t="s">
        <v>3</v>
      </c>
      <c r="E44" s="15" t="s">
        <v>4</v>
      </c>
      <c r="F44" s="20">
        <v>5</v>
      </c>
      <c r="G44" s="23">
        <v>9600</v>
      </c>
      <c r="H44" s="20">
        <v>0</v>
      </c>
      <c r="I44" s="23">
        <v>0</v>
      </c>
      <c r="J44" s="25">
        <v>-5</v>
      </c>
      <c r="K44" s="35">
        <v>-9600</v>
      </c>
    </row>
    <row r="45" spans="2:11" x14ac:dyDescent="0.4">
      <c r="B45" s="6" t="s">
        <v>70</v>
      </c>
      <c r="C45" s="6"/>
      <c r="D45" s="6"/>
      <c r="E45" s="6"/>
      <c r="F45" s="7">
        <v>5</v>
      </c>
      <c r="G45" s="33">
        <v>9600</v>
      </c>
      <c r="H45" s="7">
        <v>0</v>
      </c>
      <c r="I45" s="33">
        <v>0</v>
      </c>
      <c r="J45" s="26">
        <v>-5</v>
      </c>
      <c r="K45" s="36">
        <v>-9600</v>
      </c>
    </row>
    <row r="46" spans="2:11" ht="1.05" customHeight="1" outlineLevel="1" x14ac:dyDescent="0.4">
      <c r="B46" s="1"/>
      <c r="C46" s="1"/>
      <c r="D46" s="1"/>
      <c r="E46" s="1"/>
      <c r="F46" s="4"/>
      <c r="G46" s="32"/>
      <c r="H46" s="4"/>
      <c r="I46" s="32"/>
      <c r="J46" s="24"/>
      <c r="K46" s="34"/>
    </row>
    <row r="47" spans="2:11" outlineLevel="1" x14ac:dyDescent="0.4">
      <c r="B47" s="15" t="s">
        <v>50</v>
      </c>
      <c r="C47" s="15" t="s">
        <v>27</v>
      </c>
      <c r="D47" s="15" t="s">
        <v>9</v>
      </c>
      <c r="E47" s="15" t="s">
        <v>10</v>
      </c>
      <c r="F47" s="20">
        <v>4</v>
      </c>
      <c r="G47" s="23">
        <v>1436</v>
      </c>
      <c r="H47" s="20">
        <v>0</v>
      </c>
      <c r="I47" s="23">
        <v>0</v>
      </c>
      <c r="J47" s="25">
        <v>-4</v>
      </c>
      <c r="K47" s="35">
        <v>-1436</v>
      </c>
    </row>
    <row r="48" spans="2:11" x14ac:dyDescent="0.4">
      <c r="B48" s="6" t="s">
        <v>71</v>
      </c>
      <c r="C48" s="6"/>
      <c r="D48" s="6"/>
      <c r="E48" s="6"/>
      <c r="F48" s="7">
        <v>4</v>
      </c>
      <c r="G48" s="33">
        <v>1436</v>
      </c>
      <c r="H48" s="7">
        <v>0</v>
      </c>
      <c r="I48" s="33">
        <v>0</v>
      </c>
      <c r="J48" s="26">
        <v>-4</v>
      </c>
      <c r="K48" s="36">
        <v>-1436</v>
      </c>
    </row>
    <row r="49" spans="2:14" ht="1.05" customHeight="1" outlineLevel="1" x14ac:dyDescent="0.4">
      <c r="B49" s="1"/>
      <c r="C49" s="1"/>
      <c r="D49" s="1"/>
      <c r="E49" s="1"/>
      <c r="F49" s="4"/>
      <c r="G49" s="32"/>
      <c r="H49" s="4"/>
      <c r="I49" s="32"/>
      <c r="J49" s="24"/>
      <c r="K49" s="34"/>
    </row>
    <row r="50" spans="2:14" outlineLevel="1" x14ac:dyDescent="0.4">
      <c r="B50" s="15" t="s">
        <v>51</v>
      </c>
      <c r="C50" s="15" t="s">
        <v>27</v>
      </c>
      <c r="D50" s="15" t="s">
        <v>5</v>
      </c>
      <c r="E50" s="15" t="s">
        <v>6</v>
      </c>
      <c r="F50" s="20">
        <v>1</v>
      </c>
      <c r="G50" s="23">
        <v>250</v>
      </c>
      <c r="H50" s="20">
        <v>0</v>
      </c>
      <c r="I50" s="23">
        <v>0</v>
      </c>
      <c r="J50" s="25">
        <v>-1</v>
      </c>
      <c r="K50" s="35">
        <v>-250</v>
      </c>
    </row>
    <row r="51" spans="2:14" x14ac:dyDescent="0.4">
      <c r="B51" s="6" t="s">
        <v>72</v>
      </c>
      <c r="C51" s="6"/>
      <c r="D51" s="6"/>
      <c r="E51" s="6"/>
      <c r="F51" s="7">
        <v>1</v>
      </c>
      <c r="G51" s="33">
        <v>250</v>
      </c>
      <c r="H51" s="7">
        <v>0</v>
      </c>
      <c r="I51" s="33">
        <v>0</v>
      </c>
      <c r="J51" s="26">
        <v>-1</v>
      </c>
      <c r="K51" s="36">
        <v>-250</v>
      </c>
    </row>
    <row r="52" spans="2:14" ht="1.05" customHeight="1" outlineLevel="1" x14ac:dyDescent="0.4">
      <c r="B52" s="1"/>
      <c r="C52" s="1"/>
      <c r="D52" s="1"/>
      <c r="E52" s="1"/>
      <c r="F52" s="4"/>
      <c r="G52" s="32"/>
      <c r="H52" s="4"/>
      <c r="I52" s="32"/>
      <c r="J52" s="24"/>
      <c r="K52" s="34"/>
    </row>
    <row r="53" spans="2:14" outlineLevel="1" x14ac:dyDescent="0.4">
      <c r="B53" s="15" t="s">
        <v>52</v>
      </c>
      <c r="C53" s="15" t="s">
        <v>27</v>
      </c>
      <c r="D53" s="15" t="s">
        <v>5</v>
      </c>
      <c r="E53" s="15" t="s">
        <v>6</v>
      </c>
      <c r="F53" s="20">
        <v>1</v>
      </c>
      <c r="G53" s="23">
        <v>300</v>
      </c>
      <c r="H53" s="20">
        <v>0</v>
      </c>
      <c r="I53" s="23">
        <v>0</v>
      </c>
      <c r="J53" s="25">
        <v>-1</v>
      </c>
      <c r="K53" s="35">
        <v>-300</v>
      </c>
    </row>
    <row r="54" spans="2:14" x14ac:dyDescent="0.4">
      <c r="B54" s="6" t="s">
        <v>73</v>
      </c>
      <c r="C54" s="6"/>
      <c r="D54" s="6"/>
      <c r="E54" s="6"/>
      <c r="F54" s="7">
        <v>1</v>
      </c>
      <c r="G54" s="33">
        <v>300</v>
      </c>
      <c r="H54" s="7">
        <v>0</v>
      </c>
      <c r="I54" s="33">
        <v>0</v>
      </c>
      <c r="J54" s="26">
        <v>-1</v>
      </c>
      <c r="K54" s="36">
        <v>-300</v>
      </c>
    </row>
    <row r="55" spans="2:14" ht="1.05" customHeight="1" outlineLevel="1" x14ac:dyDescent="0.4">
      <c r="B55" s="1"/>
      <c r="C55" s="1"/>
      <c r="D55" s="1"/>
      <c r="E55" s="1"/>
      <c r="F55" s="4"/>
      <c r="G55" s="32"/>
      <c r="H55" s="4"/>
      <c r="I55" s="32"/>
      <c r="J55" s="24"/>
      <c r="K55" s="34"/>
    </row>
    <row r="56" spans="2:14" outlineLevel="1" x14ac:dyDescent="0.4">
      <c r="B56" s="15" t="s">
        <v>53</v>
      </c>
      <c r="C56" s="15" t="s">
        <v>27</v>
      </c>
      <c r="D56" s="15" t="s">
        <v>3</v>
      </c>
      <c r="E56" s="15" t="s">
        <v>4</v>
      </c>
      <c r="F56" s="20">
        <v>1</v>
      </c>
      <c r="G56" s="23">
        <v>1920</v>
      </c>
      <c r="H56" s="20">
        <v>0</v>
      </c>
      <c r="I56" s="23">
        <v>0</v>
      </c>
      <c r="J56" s="25">
        <v>-1</v>
      </c>
      <c r="K56" s="35">
        <v>-1920</v>
      </c>
      <c r="L56" s="5"/>
      <c r="M56" s="5"/>
      <c r="N56" s="5"/>
    </row>
    <row r="57" spans="2:14" outlineLevel="1" x14ac:dyDescent="0.4">
      <c r="B57" s="15" t="s">
        <v>53</v>
      </c>
      <c r="C57" s="15" t="s">
        <v>27</v>
      </c>
      <c r="D57" s="15" t="s">
        <v>5</v>
      </c>
      <c r="E57" s="15" t="s">
        <v>6</v>
      </c>
      <c r="F57" s="20">
        <v>0</v>
      </c>
      <c r="G57" s="23">
        <v>0</v>
      </c>
      <c r="H57" s="20">
        <v>20</v>
      </c>
      <c r="I57" s="23">
        <v>6000</v>
      </c>
      <c r="J57" s="25">
        <v>20</v>
      </c>
      <c r="K57" s="35">
        <v>6000</v>
      </c>
    </row>
    <row r="58" spans="2:14" x14ac:dyDescent="0.4">
      <c r="B58" s="6" t="s">
        <v>74</v>
      </c>
      <c r="C58" s="6"/>
      <c r="D58" s="6"/>
      <c r="E58" s="6"/>
      <c r="F58" s="7">
        <v>1</v>
      </c>
      <c r="G58" s="33">
        <v>1920</v>
      </c>
      <c r="H58" s="7">
        <v>20</v>
      </c>
      <c r="I58" s="33">
        <v>6000</v>
      </c>
      <c r="J58" s="26">
        <v>19</v>
      </c>
      <c r="K58" s="36">
        <v>4080</v>
      </c>
    </row>
    <row r="59" spans="2:14" ht="1.05" customHeight="1" outlineLevel="1" x14ac:dyDescent="0.4">
      <c r="B59" s="1"/>
      <c r="C59" s="1"/>
      <c r="D59" s="1"/>
      <c r="E59" s="1"/>
      <c r="F59" s="4"/>
      <c r="G59" s="32"/>
      <c r="H59" s="4"/>
      <c r="I59" s="32"/>
      <c r="J59" s="24"/>
      <c r="K59" s="34"/>
      <c r="L59" s="5"/>
    </row>
    <row r="60" spans="2:14" outlineLevel="1" x14ac:dyDescent="0.4">
      <c r="B60" s="15" t="s">
        <v>54</v>
      </c>
      <c r="C60" s="15" t="s">
        <v>27</v>
      </c>
      <c r="D60" s="15" t="s">
        <v>13</v>
      </c>
      <c r="E60" s="15" t="s">
        <v>14</v>
      </c>
      <c r="F60" s="20">
        <v>3</v>
      </c>
      <c r="G60" s="23">
        <v>4770</v>
      </c>
      <c r="H60" s="20">
        <v>0</v>
      </c>
      <c r="I60" s="23">
        <v>0</v>
      </c>
      <c r="J60" s="25">
        <v>-3</v>
      </c>
      <c r="K60" s="35">
        <v>-4770</v>
      </c>
    </row>
    <row r="61" spans="2:14" x14ac:dyDescent="0.4">
      <c r="B61" s="6" t="s">
        <v>75</v>
      </c>
      <c r="C61" s="6"/>
      <c r="D61" s="6"/>
      <c r="E61" s="6"/>
      <c r="F61" s="7">
        <v>3</v>
      </c>
      <c r="G61" s="33">
        <v>4770</v>
      </c>
      <c r="H61" s="7">
        <v>0</v>
      </c>
      <c r="I61" s="33">
        <v>0</v>
      </c>
      <c r="J61" s="26">
        <v>-3</v>
      </c>
      <c r="K61" s="36">
        <v>-4770</v>
      </c>
    </row>
    <row r="62" spans="2:14" ht="1.05" customHeight="1" outlineLevel="1" x14ac:dyDescent="0.4">
      <c r="B62" s="1"/>
      <c r="C62" s="1"/>
      <c r="D62" s="1"/>
      <c r="E62" s="1"/>
      <c r="F62" s="4"/>
      <c r="G62" s="32"/>
      <c r="H62" s="4"/>
      <c r="I62" s="32"/>
      <c r="J62" s="24"/>
      <c r="K62" s="34"/>
    </row>
    <row r="63" spans="2:14" outlineLevel="1" x14ac:dyDescent="0.4">
      <c r="B63" s="15" t="s">
        <v>66</v>
      </c>
      <c r="C63" s="15" t="s">
        <v>27</v>
      </c>
      <c r="D63" s="15" t="s">
        <v>17</v>
      </c>
      <c r="E63" s="15" t="s">
        <v>18</v>
      </c>
      <c r="F63" s="20">
        <v>0</v>
      </c>
      <c r="G63" s="23">
        <v>0</v>
      </c>
      <c r="H63" s="20">
        <v>10</v>
      </c>
      <c r="I63" s="23">
        <v>9575</v>
      </c>
      <c r="J63" s="25">
        <v>10</v>
      </c>
      <c r="K63" s="35">
        <v>9575</v>
      </c>
    </row>
    <row r="64" spans="2:14" x14ac:dyDescent="0.4">
      <c r="B64" s="6" t="s">
        <v>76</v>
      </c>
      <c r="C64" s="6"/>
      <c r="D64" s="6"/>
      <c r="E64" s="6"/>
      <c r="F64" s="7">
        <v>0</v>
      </c>
      <c r="G64" s="33">
        <v>0</v>
      </c>
      <c r="H64" s="7">
        <v>10</v>
      </c>
      <c r="I64" s="33">
        <v>9575</v>
      </c>
      <c r="J64" s="26">
        <v>10</v>
      </c>
      <c r="K64" s="36">
        <v>9575</v>
      </c>
    </row>
    <row r="65" spans="2:14" ht="1.05" customHeight="1" outlineLevel="1" x14ac:dyDescent="0.4">
      <c r="B65" s="1"/>
      <c r="C65" s="1"/>
      <c r="D65" s="1"/>
      <c r="E65" s="1"/>
      <c r="F65" s="4"/>
      <c r="G65" s="32"/>
      <c r="H65" s="4"/>
      <c r="I65" s="32"/>
      <c r="J65" s="24"/>
      <c r="K65" s="34"/>
    </row>
    <row r="66" spans="2:14" outlineLevel="1" x14ac:dyDescent="0.4">
      <c r="B66" s="15" t="s">
        <v>55</v>
      </c>
      <c r="C66" s="15" t="s">
        <v>27</v>
      </c>
      <c r="D66" s="15" t="s">
        <v>7</v>
      </c>
      <c r="E66" s="15" t="s">
        <v>8</v>
      </c>
      <c r="F66" s="20">
        <v>1</v>
      </c>
      <c r="G66" s="23">
        <v>359</v>
      </c>
      <c r="H66" s="20">
        <v>0</v>
      </c>
      <c r="I66" s="23">
        <v>0</v>
      </c>
      <c r="J66" s="25">
        <v>-1</v>
      </c>
      <c r="K66" s="35">
        <v>-359</v>
      </c>
    </row>
    <row r="67" spans="2:14" outlineLevel="1" x14ac:dyDescent="0.4">
      <c r="B67" s="15" t="s">
        <v>55</v>
      </c>
      <c r="C67" s="15" t="s">
        <v>27</v>
      </c>
      <c r="D67" s="15" t="s">
        <v>9</v>
      </c>
      <c r="E67" s="15" t="s">
        <v>10</v>
      </c>
      <c r="F67" s="20">
        <v>1</v>
      </c>
      <c r="G67" s="23">
        <v>359</v>
      </c>
      <c r="H67" s="20">
        <v>0</v>
      </c>
      <c r="I67" s="23">
        <v>0</v>
      </c>
      <c r="J67" s="25">
        <v>-1</v>
      </c>
      <c r="K67" s="35">
        <v>-359</v>
      </c>
    </row>
    <row r="68" spans="2:14" x14ac:dyDescent="0.4">
      <c r="B68" s="6" t="s">
        <v>77</v>
      </c>
      <c r="C68" s="6"/>
      <c r="D68" s="6"/>
      <c r="E68" s="6"/>
      <c r="F68" s="7">
        <v>2</v>
      </c>
      <c r="G68" s="33">
        <v>718</v>
      </c>
      <c r="H68" s="7">
        <v>0</v>
      </c>
      <c r="I68" s="33">
        <v>0</v>
      </c>
      <c r="J68" s="26">
        <v>-2</v>
      </c>
      <c r="K68" s="36">
        <v>-718</v>
      </c>
    </row>
    <row r="69" spans="2:14" ht="1.05" customHeight="1" outlineLevel="1" x14ac:dyDescent="0.4">
      <c r="B69" s="1"/>
      <c r="C69" s="1"/>
      <c r="D69" s="1"/>
      <c r="E69" s="1"/>
      <c r="F69" s="4"/>
      <c r="G69" s="32"/>
      <c r="H69" s="4"/>
      <c r="I69" s="32"/>
      <c r="J69" s="24"/>
      <c r="K69" s="34"/>
    </row>
    <row r="70" spans="2:14" outlineLevel="1" x14ac:dyDescent="0.4">
      <c r="B70" s="15" t="s">
        <v>64</v>
      </c>
      <c r="C70" s="15" t="s">
        <v>26</v>
      </c>
      <c r="D70" s="15" t="s">
        <v>61</v>
      </c>
      <c r="E70" s="15" t="s">
        <v>63</v>
      </c>
      <c r="F70" s="20">
        <v>0</v>
      </c>
      <c r="G70" s="23">
        <v>0</v>
      </c>
      <c r="H70" s="20">
        <v>120</v>
      </c>
      <c r="I70" s="23">
        <v>8160</v>
      </c>
      <c r="J70" s="25">
        <v>120</v>
      </c>
      <c r="K70" s="35">
        <v>8160</v>
      </c>
    </row>
    <row r="71" spans="2:14" x14ac:dyDescent="0.4">
      <c r="B71" s="6" t="s">
        <v>78</v>
      </c>
      <c r="C71" s="6"/>
      <c r="D71" s="6"/>
      <c r="E71" s="6"/>
      <c r="F71" s="7">
        <v>0</v>
      </c>
      <c r="G71" s="33">
        <v>0</v>
      </c>
      <c r="H71" s="7">
        <v>120</v>
      </c>
      <c r="I71" s="33">
        <v>8160</v>
      </c>
      <c r="J71" s="26">
        <v>120</v>
      </c>
      <c r="K71" s="36">
        <v>8160</v>
      </c>
    </row>
    <row r="72" spans="2:14" ht="1.05" customHeight="1" outlineLevel="1" x14ac:dyDescent="0.4">
      <c r="B72" s="1"/>
      <c r="C72" s="1"/>
      <c r="D72" s="1"/>
      <c r="E72" s="1"/>
      <c r="F72" s="4"/>
      <c r="G72" s="32"/>
      <c r="H72" s="4"/>
      <c r="I72" s="32"/>
      <c r="J72" s="24"/>
      <c r="K72" s="34"/>
    </row>
    <row r="73" spans="2:14" outlineLevel="1" x14ac:dyDescent="0.4">
      <c r="B73" s="15" t="s">
        <v>65</v>
      </c>
      <c r="C73" s="15" t="s">
        <v>26</v>
      </c>
      <c r="D73" s="15" t="s">
        <v>61</v>
      </c>
      <c r="E73" s="15" t="s">
        <v>63</v>
      </c>
      <c r="F73" s="20">
        <v>0</v>
      </c>
      <c r="G73" s="23">
        <v>0</v>
      </c>
      <c r="H73" s="20">
        <v>180</v>
      </c>
      <c r="I73" s="23">
        <v>22500</v>
      </c>
      <c r="J73" s="25">
        <v>180</v>
      </c>
      <c r="K73" s="35">
        <v>22500</v>
      </c>
    </row>
    <row r="74" spans="2:14" x14ac:dyDescent="0.4">
      <c r="B74" s="6" t="s">
        <v>79</v>
      </c>
      <c r="C74" s="6"/>
      <c r="D74" s="6"/>
      <c r="E74" s="6"/>
      <c r="F74" s="7">
        <v>0</v>
      </c>
      <c r="G74" s="33">
        <v>0</v>
      </c>
      <c r="H74" s="7">
        <v>180</v>
      </c>
      <c r="I74" s="33">
        <v>22500</v>
      </c>
      <c r="J74" s="26">
        <v>180</v>
      </c>
      <c r="K74" s="36">
        <v>22500</v>
      </c>
    </row>
    <row r="75" spans="2:14" ht="1.05" customHeight="1" outlineLevel="1" x14ac:dyDescent="0.4">
      <c r="B75" s="1"/>
      <c r="C75" s="1"/>
      <c r="D75" s="1"/>
      <c r="E75" s="1"/>
      <c r="F75" s="4"/>
      <c r="G75" s="32"/>
      <c r="H75" s="4"/>
      <c r="I75" s="32"/>
      <c r="J75" s="24"/>
      <c r="K75" s="34"/>
      <c r="L75" s="5"/>
      <c r="M75" s="5"/>
      <c r="N75" s="5"/>
    </row>
    <row r="76" spans="2:14" outlineLevel="1" x14ac:dyDescent="0.4">
      <c r="B76" s="15" t="s">
        <v>56</v>
      </c>
      <c r="C76" s="15" t="s">
        <v>27</v>
      </c>
      <c r="D76" s="15" t="s">
        <v>15</v>
      </c>
      <c r="E76" s="15" t="s">
        <v>16</v>
      </c>
      <c r="F76" s="20">
        <v>1</v>
      </c>
      <c r="G76" s="23">
        <v>595</v>
      </c>
      <c r="H76" s="20">
        <v>0</v>
      </c>
      <c r="I76" s="23">
        <v>0</v>
      </c>
      <c r="J76" s="25">
        <v>-1</v>
      </c>
      <c r="K76" s="35">
        <v>-595</v>
      </c>
    </row>
    <row r="77" spans="2:14" x14ac:dyDescent="0.4">
      <c r="B77" s="6" t="s">
        <v>80</v>
      </c>
      <c r="C77" s="6"/>
      <c r="D77" s="6"/>
      <c r="E77" s="6"/>
      <c r="F77" s="7">
        <v>1</v>
      </c>
      <c r="G77" s="33">
        <v>595</v>
      </c>
      <c r="H77" s="7">
        <v>0</v>
      </c>
      <c r="I77" s="33">
        <v>0</v>
      </c>
      <c r="J77" s="26">
        <v>-1</v>
      </c>
      <c r="K77" s="36">
        <v>-595</v>
      </c>
    </row>
    <row r="78" spans="2:14" ht="1.05" customHeight="1" outlineLevel="1" x14ac:dyDescent="0.4">
      <c r="B78" s="1"/>
      <c r="C78" s="1"/>
      <c r="D78" s="1"/>
      <c r="E78" s="1"/>
      <c r="F78" s="4"/>
      <c r="G78" s="32"/>
      <c r="H78" s="4"/>
      <c r="I78" s="32"/>
      <c r="J78" s="24"/>
      <c r="K78" s="34"/>
      <c r="L78" s="5"/>
      <c r="M78" s="5"/>
      <c r="N78" s="5"/>
    </row>
    <row r="79" spans="2:14" outlineLevel="1" x14ac:dyDescent="0.4">
      <c r="B79" s="15" t="s">
        <v>57</v>
      </c>
      <c r="C79" s="15" t="s">
        <v>27</v>
      </c>
      <c r="D79" s="15" t="s">
        <v>9</v>
      </c>
      <c r="E79" s="15" t="s">
        <v>10</v>
      </c>
      <c r="F79" s="20">
        <v>4</v>
      </c>
      <c r="G79" s="23">
        <v>1436</v>
      </c>
      <c r="H79" s="20">
        <v>0</v>
      </c>
      <c r="I79" s="23">
        <v>0</v>
      </c>
      <c r="J79" s="25">
        <v>-4</v>
      </c>
      <c r="K79" s="35">
        <v>-1436</v>
      </c>
    </row>
    <row r="80" spans="2:14" outlineLevel="1" x14ac:dyDescent="0.4">
      <c r="B80" s="15" t="s">
        <v>57</v>
      </c>
      <c r="C80" s="15" t="s">
        <v>27</v>
      </c>
      <c r="D80" s="15" t="s">
        <v>13</v>
      </c>
      <c r="E80" s="15" t="s">
        <v>14</v>
      </c>
      <c r="F80" s="20">
        <v>5</v>
      </c>
      <c r="G80" s="23">
        <v>795</v>
      </c>
      <c r="H80" s="20">
        <v>0</v>
      </c>
      <c r="I80" s="23">
        <v>0</v>
      </c>
      <c r="J80" s="25">
        <v>-5</v>
      </c>
      <c r="K80" s="35">
        <v>-795</v>
      </c>
    </row>
    <row r="81" spans="2:12" x14ac:dyDescent="0.4">
      <c r="B81" s="6" t="s">
        <v>81</v>
      </c>
      <c r="C81" s="6"/>
      <c r="D81" s="6"/>
      <c r="E81" s="6"/>
      <c r="F81" s="7">
        <v>9</v>
      </c>
      <c r="G81" s="33">
        <v>2231</v>
      </c>
      <c r="H81" s="7">
        <v>0</v>
      </c>
      <c r="I81" s="33">
        <v>0</v>
      </c>
      <c r="J81" s="26">
        <v>-9</v>
      </c>
      <c r="K81" s="36">
        <v>-2231</v>
      </c>
    </row>
    <row r="82" spans="2:12" ht="1.05" customHeight="1" outlineLevel="1" x14ac:dyDescent="0.4">
      <c r="B82" s="1"/>
      <c r="C82" s="1"/>
      <c r="D82" s="1"/>
      <c r="E82" s="1"/>
      <c r="F82" s="4"/>
      <c r="G82" s="32"/>
      <c r="H82" s="4"/>
      <c r="I82" s="32"/>
      <c r="J82" s="24"/>
      <c r="K82" s="34"/>
    </row>
    <row r="83" spans="2:12" outlineLevel="1" x14ac:dyDescent="0.4">
      <c r="B83" s="15" t="s">
        <v>58</v>
      </c>
      <c r="C83" s="15" t="s">
        <v>27</v>
      </c>
      <c r="D83" s="15" t="s">
        <v>15</v>
      </c>
      <c r="E83" s="15" t="s">
        <v>16</v>
      </c>
      <c r="F83" s="20">
        <v>3</v>
      </c>
      <c r="G83" s="23">
        <v>885</v>
      </c>
      <c r="H83" s="20">
        <v>0</v>
      </c>
      <c r="I83" s="23">
        <v>0</v>
      </c>
      <c r="J83" s="25">
        <v>-3</v>
      </c>
      <c r="K83" s="35">
        <v>-885</v>
      </c>
    </row>
    <row r="84" spans="2:12" x14ac:dyDescent="0.4">
      <c r="B84" s="6" t="s">
        <v>82</v>
      </c>
      <c r="C84" s="6"/>
      <c r="D84" s="6"/>
      <c r="E84" s="6"/>
      <c r="F84" s="7">
        <v>3</v>
      </c>
      <c r="G84" s="33">
        <v>885</v>
      </c>
      <c r="H84" s="7">
        <v>0</v>
      </c>
      <c r="I84" s="33">
        <v>0</v>
      </c>
      <c r="J84" s="26">
        <v>-3</v>
      </c>
      <c r="K84" s="36">
        <v>-885</v>
      </c>
    </row>
    <row r="85" spans="2:12" ht="1.05" customHeight="1" outlineLevel="1" x14ac:dyDescent="0.4">
      <c r="B85" s="1"/>
      <c r="C85" s="1"/>
      <c r="D85" s="1"/>
      <c r="E85" s="1"/>
      <c r="F85" s="4"/>
      <c r="G85" s="32"/>
      <c r="H85" s="4"/>
      <c r="I85" s="32"/>
      <c r="J85" s="24"/>
      <c r="K85" s="34"/>
    </row>
    <row r="86" spans="2:12" outlineLevel="1" x14ac:dyDescent="0.4">
      <c r="B86" s="15" t="s">
        <v>59</v>
      </c>
      <c r="C86" s="15" t="s">
        <v>27</v>
      </c>
      <c r="D86" s="15" t="s">
        <v>11</v>
      </c>
      <c r="E86" s="15" t="s">
        <v>12</v>
      </c>
      <c r="F86" s="20">
        <v>1</v>
      </c>
      <c r="G86" s="23">
        <v>359</v>
      </c>
      <c r="H86" s="20">
        <v>0</v>
      </c>
      <c r="I86" s="23">
        <v>0</v>
      </c>
      <c r="J86" s="25">
        <v>-1</v>
      </c>
      <c r="K86" s="35">
        <v>-359</v>
      </c>
    </row>
    <row r="87" spans="2:12" x14ac:dyDescent="0.4">
      <c r="B87" s="6" t="s">
        <v>83</v>
      </c>
      <c r="C87" s="6"/>
      <c r="D87" s="6"/>
      <c r="E87" s="6"/>
      <c r="F87" s="7">
        <v>1</v>
      </c>
      <c r="G87" s="33">
        <v>359</v>
      </c>
      <c r="H87" s="7">
        <v>0</v>
      </c>
      <c r="I87" s="33">
        <v>0</v>
      </c>
      <c r="J87" s="26">
        <v>-1</v>
      </c>
      <c r="K87" s="36">
        <v>-359</v>
      </c>
    </row>
    <row r="88" spans="2:12" ht="1.05" customHeight="1" outlineLevel="1" x14ac:dyDescent="0.4">
      <c r="B88" s="1"/>
      <c r="C88" s="1"/>
      <c r="D88" s="1"/>
      <c r="E88" s="1"/>
      <c r="F88" s="4"/>
      <c r="G88" s="32"/>
      <c r="H88" s="4"/>
      <c r="I88" s="32"/>
      <c r="J88" s="24"/>
      <c r="K88" s="34"/>
    </row>
    <row r="89" spans="2:12" outlineLevel="1" x14ac:dyDescent="0.4">
      <c r="B89" s="15" t="s">
        <v>60</v>
      </c>
      <c r="C89" s="15" t="s">
        <v>27</v>
      </c>
      <c r="D89" s="15" t="s">
        <v>9</v>
      </c>
      <c r="E89" s="15" t="s">
        <v>10</v>
      </c>
      <c r="F89" s="20">
        <v>1</v>
      </c>
      <c r="G89" s="23">
        <v>359</v>
      </c>
      <c r="H89" s="20">
        <v>0</v>
      </c>
      <c r="I89" s="23">
        <v>0</v>
      </c>
      <c r="J89" s="25">
        <v>-1</v>
      </c>
      <c r="K89" s="35">
        <v>-359</v>
      </c>
    </row>
    <row r="90" spans="2:12" x14ac:dyDescent="0.4">
      <c r="B90" s="6" t="s">
        <v>84</v>
      </c>
      <c r="C90" s="6"/>
      <c r="D90" s="6"/>
      <c r="E90" s="6"/>
      <c r="F90" s="7">
        <v>1</v>
      </c>
      <c r="G90" s="33">
        <v>359</v>
      </c>
      <c r="H90" s="7">
        <v>0</v>
      </c>
      <c r="I90" s="33">
        <v>0</v>
      </c>
      <c r="J90" s="26">
        <v>-1</v>
      </c>
      <c r="K90" s="36">
        <v>-359</v>
      </c>
    </row>
    <row r="91" spans="2:12" x14ac:dyDescent="0.4">
      <c r="B91" s="17" t="s">
        <v>19</v>
      </c>
      <c r="C91" s="17"/>
      <c r="D91" s="17"/>
      <c r="E91" s="17"/>
      <c r="F91" s="21">
        <v>42</v>
      </c>
      <c r="G91" s="31">
        <v>31617</v>
      </c>
      <c r="H91" s="21">
        <v>360</v>
      </c>
      <c r="I91" s="31">
        <v>49835</v>
      </c>
      <c r="J91" s="27">
        <v>318</v>
      </c>
      <c r="K91" s="37">
        <v>18218</v>
      </c>
    </row>
    <row r="92" spans="2:12" x14ac:dyDescent="0.4">
      <c r="B92" s="2"/>
      <c r="C92" s="2"/>
      <c r="D92" s="2"/>
      <c r="E92" s="2"/>
      <c r="F92" s="5"/>
      <c r="G92" s="5"/>
      <c r="H92" s="5"/>
      <c r="I92" s="5"/>
      <c r="J92" s="5"/>
      <c r="K92" s="5"/>
    </row>
    <row r="96" spans="2:12" x14ac:dyDescent="0.4">
      <c r="L96" s="5"/>
    </row>
    <row r="98" spans="2:12" hidden="1" x14ac:dyDescent="0.4">
      <c r="B98" s="2"/>
      <c r="C98" s="2"/>
      <c r="D98" s="2"/>
      <c r="E98" s="2"/>
      <c r="F98" s="5"/>
      <c r="G98" s="5"/>
      <c r="H98" s="5"/>
      <c r="I98" s="5"/>
      <c r="J98" s="5"/>
      <c r="K98" s="5"/>
    </row>
    <row r="99" spans="2:12" hidden="1" x14ac:dyDescent="0.4"/>
    <row r="100" spans="2:12" hidden="1" x14ac:dyDescent="0.4"/>
    <row r="101" spans="2:12" hidden="1" x14ac:dyDescent="0.4"/>
    <row r="102" spans="2:12" hidden="1" x14ac:dyDescent="0.4"/>
    <row r="103" spans="2:12" hidden="1" x14ac:dyDescent="0.4"/>
    <row r="104" spans="2:12" hidden="1" x14ac:dyDescent="0.4"/>
    <row r="105" spans="2:12" hidden="1" x14ac:dyDescent="0.4"/>
    <row r="106" spans="2:12" hidden="1" x14ac:dyDescent="0.4"/>
    <row r="107" spans="2:12" hidden="1" x14ac:dyDescent="0.4"/>
    <row r="108" spans="2:12" hidden="1" x14ac:dyDescent="0.4">
      <c r="B108" s="2"/>
      <c r="C108" s="2"/>
      <c r="D108" s="2"/>
      <c r="E108" s="2"/>
      <c r="F108" s="3"/>
      <c r="G108" s="5"/>
      <c r="H108" s="5"/>
      <c r="I108" s="5"/>
      <c r="J108" s="5"/>
      <c r="K108" s="5"/>
      <c r="L108" s="5"/>
    </row>
    <row r="109" spans="2:12" hidden="1" x14ac:dyDescent="0.4"/>
    <row r="110" spans="2:12" hidden="1" x14ac:dyDescent="0.4"/>
    <row r="111" spans="2:12" hidden="1" x14ac:dyDescent="0.4"/>
    <row r="112" spans="2:12" hidden="1" x14ac:dyDescent="0.4"/>
    <row r="113" hidden="1" x14ac:dyDescent="0.4"/>
    <row r="114" hidden="1" x14ac:dyDescent="0.4"/>
    <row r="115" hidden="1" x14ac:dyDescent="0.4"/>
    <row r="116" hidden="1" x14ac:dyDescent="0.4"/>
    <row r="117" hidden="1" x14ac:dyDescent="0.4"/>
    <row r="118" hidden="1" x14ac:dyDescent="0.4"/>
    <row r="119" hidden="1" x14ac:dyDescent="0.4"/>
    <row r="120" hidden="1" x14ac:dyDescent="0.4"/>
    <row r="121" hidden="1" x14ac:dyDescent="0.4"/>
    <row r="122" hidden="1" x14ac:dyDescent="0.4"/>
    <row r="123" hidden="1" x14ac:dyDescent="0.4"/>
    <row r="124" hidden="1" x14ac:dyDescent="0.4"/>
    <row r="125" hidden="1" x14ac:dyDescent="0.4"/>
    <row r="126" hidden="1" x14ac:dyDescent="0.4"/>
    <row r="127" hidden="1" x14ac:dyDescent="0.4"/>
    <row r="128" hidden="1" x14ac:dyDescent="0.4"/>
    <row r="129" spans="2:9" hidden="1" x14ac:dyDescent="0.4"/>
    <row r="130" spans="2:9" hidden="1" x14ac:dyDescent="0.4"/>
    <row r="131" spans="2:9" hidden="1" x14ac:dyDescent="0.4"/>
    <row r="132" spans="2:9" hidden="1" x14ac:dyDescent="0.4"/>
    <row r="133" spans="2:9" hidden="1" x14ac:dyDescent="0.4"/>
    <row r="134" spans="2:9" hidden="1" x14ac:dyDescent="0.4"/>
    <row r="135" spans="2:9" hidden="1" x14ac:dyDescent="0.4"/>
    <row r="136" spans="2:9" hidden="1" x14ac:dyDescent="0.4"/>
    <row r="137" spans="2:9" hidden="1" x14ac:dyDescent="0.4"/>
    <row r="138" spans="2:9" hidden="1" x14ac:dyDescent="0.4"/>
    <row r="139" spans="2:9" hidden="1" x14ac:dyDescent="0.4"/>
    <row r="140" spans="2:9" hidden="1" x14ac:dyDescent="0.4"/>
    <row r="141" spans="2:9" hidden="1" x14ac:dyDescent="0.4"/>
    <row r="142" spans="2:9" hidden="1" x14ac:dyDescent="0.4">
      <c r="B142" s="2"/>
      <c r="C142" s="2"/>
      <c r="D142" s="2"/>
      <c r="E142" s="2"/>
      <c r="F142" s="3"/>
      <c r="G142" s="3"/>
      <c r="H142" s="5"/>
      <c r="I142" s="5"/>
    </row>
  </sheetData>
  <mergeCells count="1">
    <mergeCell ref="A1:N1"/>
  </mergeCells>
  <conditionalFormatting sqref="J34 J37:J38 J41 J44 J47 J50 J53 J56:J57 J60 J63 J66:J67 J70 J73 J76 J79:J80 J83 J86 J89">
    <cfRule type="iconSet" priority="1">
      <iconSet iconSet="3Arrows">
        <cfvo type="percent" val="0"/>
        <cfvo type="num" val="0"/>
        <cfvo type="num" val="0"/>
      </iconSet>
    </cfRule>
  </conditionalFormatting>
  <conditionalFormatting sqref="K37:K38 K34 K41 K44 K47 K50 K53 K56:K57 K60 K63 K66:K67 K70 K73 K76 K79:K80 K83 K86 K89">
    <cfRule type="iconSet" priority="2">
      <iconSet iconSet="3Arrows">
        <cfvo type="percent" val="0"/>
        <cfvo type="num" val="0"/>
        <cfvo type="num" val="0"/>
      </iconSet>
    </cfRule>
    <cfRule type="colorScale" priority="3">
      <colorScale>
        <cfvo type="min"/>
        <cfvo type="percentile" val="50"/>
        <cfvo type="max"/>
        <color rgb="FFF8696B"/>
        <color rgb="FFFCFCFF"/>
        <color rgb="FF5A8AC6"/>
      </colorScale>
    </cfRule>
  </conditionalFormatting>
  <pageMargins left="0.7" right="0.7" top="0.75" bottom="0.75" header="0.3" footer="0.3"/>
  <pageSetup paperSize="9" orientation="portrait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Facturation Stat Ventes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 QUEMARD</dc:creator>
  <cp:lastModifiedBy>Anthony TARLE</cp:lastModifiedBy>
  <dcterms:created xsi:type="dcterms:W3CDTF">2020-08-24T07:46:54Z</dcterms:created>
  <dcterms:modified xsi:type="dcterms:W3CDTF">2022-01-14T10:04:26Z</dcterms:modified>
</cp:coreProperties>
</file>