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4.xml" ContentType="application/vnd.ms-excel.slicerCache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rle\Documents\Inside\Connecteurs\SAGE\Sage 1000\PAC 2021\Evolutions Connecteurs\Immo - Subvention\"/>
    </mc:Choice>
  </mc:AlternateContent>
  <xr:revisionPtr revIDLastSave="0" documentId="13_ncr:1_{D02B9C71-EA6F-4B15-BBC3-1D6ACD08EC04}" xr6:coauthVersionLast="47" xr6:coauthVersionMax="47" xr10:uidLastSave="{00000000-0000-0000-0000-000000000000}"/>
  <bookViews>
    <workbookView xWindow="28680" yWindow="-120" windowWidth="29040" windowHeight="15840" xr2:uid="{3D8D830F-788F-4CB5-9812-9301F3B38D57}"/>
  </bookViews>
  <sheets>
    <sheet name="Liste des subventions" sheetId="1" r:id="rId1"/>
    <sheet name="Subventions par bien" sheetId="2" r:id="rId2"/>
    <sheet name="Compta - Détail par Exercice" sheetId="3" r:id="rId3"/>
    <sheet name="Compta - Détail par Exercic TCD" sheetId="9" r:id="rId4"/>
    <sheet name="Compta - Détail par Période" sheetId="4" r:id="rId5"/>
    <sheet name="Compta - Détail par Période TCD" sheetId="10" r:id="rId6"/>
  </sheets>
  <definedNames>
    <definedName name="Segment_Bien_comptable___Numéro">#N/A</definedName>
    <definedName name="Segment_Bien_comptable___Numéro1">#N/A</definedName>
    <definedName name="Segment_Exercice___Libellé">#N/A</definedName>
    <definedName name="Segment_Période">#N/A</definedName>
    <definedName name="Segment_Subvention___Numéro">#N/A</definedName>
    <definedName name="Segment_Subvention___Numéro1">#N/A</definedName>
  </definedNames>
  <calcPr calcId="181029"/>
  <pivotCaches>
    <pivotCache cacheId="377" r:id="rId7"/>
    <pivotCache cacheId="379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0" l="1"/>
  <c r="C7" i="4"/>
  <c r="C7" i="9"/>
  <c r="C7" i="3"/>
  <c r="C7" i="2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7" authorId="0" shapeId="0" xr:uid="{67DCED7D-31C1-4355-A9FD-0BE83A69A2A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7" authorId="0" shapeId="0" xr:uid="{9D817800-BB5B-4ADF-A2FD-492DBCA2BE6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7" authorId="0" shapeId="0" xr:uid="{97BA2E37-5F56-4871-A3A5-75648B87CE9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7" authorId="0" shapeId="0" xr:uid="{157C141D-CF1A-457A-A0D5-CB67E48A66F1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7" authorId="0" shapeId="0" xr:uid="{D6685B75-AA64-4BA3-B817-5F455BA706AB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7" authorId="0" shapeId="0" xr:uid="{34680E0C-DD22-42B0-BB63-92B2A8D0D01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021C35C-E58E-47F1-A30A-E31C534A73B4}" name="Connexion" type="7" refreshedVersion="7"/>
  <connection id="2" xr16:uid="{664134BA-614B-4265-91F7-F578DEBD8ACC}" name="Connexion1" type="7" refreshedVersion="7"/>
  <connection id="3" xr16:uid="{0A43E5FB-9E0C-4A12-B544-8620CE4EE8BD}" name="Connexion2" type="7" refreshedVersion="7"/>
</connections>
</file>

<file path=xl/sharedStrings.xml><?xml version="1.0" encoding="utf-8"?>
<sst xmlns="http://schemas.openxmlformats.org/spreadsheetml/2006/main" count="1427" uniqueCount="99">
  <si>
    <t>Subvention - Numéro</t>
  </si>
  <si>
    <t>Subvention - Libellé</t>
  </si>
  <si>
    <t>Subvention - Valide</t>
  </si>
  <si>
    <t>Subvention - Date d'accord</t>
  </si>
  <si>
    <t>Subvention - Organisme</t>
  </si>
  <si>
    <t>Subvention - Compte Code</t>
  </si>
  <si>
    <t>Subvention - Compte Libellé</t>
  </si>
  <si>
    <t>Subvention - Montant</t>
  </si>
  <si>
    <t>SUBV-000001</t>
  </si>
  <si>
    <t>Subvention mobilier salle de formation</t>
  </si>
  <si>
    <t>Valide</t>
  </si>
  <si>
    <t>Etat</t>
  </si>
  <si>
    <t>13110000</t>
  </si>
  <si>
    <t>Subventions d'équipement- Etat</t>
  </si>
  <si>
    <t>SUBV-000002</t>
  </si>
  <si>
    <t>Subvention matériel informatique</t>
  </si>
  <si>
    <t>Total</t>
  </si>
  <si>
    <t>Bien comptable - Numéro</t>
  </si>
  <si>
    <t>ES-001019</t>
  </si>
  <si>
    <t>ES-001020</t>
  </si>
  <si>
    <t>ES-001021</t>
  </si>
  <si>
    <t>ES-001022</t>
  </si>
  <si>
    <t>ES-001023</t>
  </si>
  <si>
    <t>ES-001024</t>
  </si>
  <si>
    <t>ES-001025</t>
  </si>
  <si>
    <t>ES-000988</t>
  </si>
  <si>
    <t>ES-000989</t>
  </si>
  <si>
    <t>ES-000990</t>
  </si>
  <si>
    <t>ES-000991</t>
  </si>
  <si>
    <t>ES-000992</t>
  </si>
  <si>
    <t>ES-000993</t>
  </si>
  <si>
    <t>ES-000994</t>
  </si>
  <si>
    <t>ES-000995</t>
  </si>
  <si>
    <t>Reprise Période</t>
  </si>
  <si>
    <t>Période - Libellé</t>
  </si>
  <si>
    <t>août 2015</t>
  </si>
  <si>
    <t>avril 2015</t>
  </si>
  <si>
    <t>décembre 2015</t>
  </si>
  <si>
    <t>février 2015</t>
  </si>
  <si>
    <t>janvier 2015</t>
  </si>
  <si>
    <t>juillet 2015</t>
  </si>
  <si>
    <t>juin 2015</t>
  </si>
  <si>
    <t>mai 2015</t>
  </si>
  <si>
    <t>mars 2015</t>
  </si>
  <si>
    <t>novembre 2015</t>
  </si>
  <si>
    <t>octobre 2015</t>
  </si>
  <si>
    <t>septembre 2015</t>
  </si>
  <si>
    <t>Bien comptable - Montant acquisition HT</t>
  </si>
  <si>
    <t>*</t>
  </si>
  <si>
    <t>Subvention Bien - Montant</t>
  </si>
  <si>
    <t>Exercice - Libellé</t>
  </si>
  <si>
    <t>Cumul Début Exercice</t>
  </si>
  <si>
    <t>Reprise Exercice</t>
  </si>
  <si>
    <t>Cumul Fin Exercice</t>
  </si>
  <si>
    <t>2016</t>
  </si>
  <si>
    <t>2017</t>
  </si>
  <si>
    <t>2018</t>
  </si>
  <si>
    <t>Exercice 2015</t>
  </si>
  <si>
    <t>Dossier</t>
  </si>
  <si>
    <t>ST_IMM_900_INF</t>
  </si>
  <si>
    <t>S1</t>
  </si>
  <si>
    <t>Société</t>
  </si>
  <si>
    <t>Période d'accord</t>
  </si>
  <si>
    <t>Subvention Numéro</t>
  </si>
  <si>
    <t>Bien Numéro</t>
  </si>
  <si>
    <t>Bien comptable - Libellé</t>
  </si>
  <si>
    <t>Chaises salle de formation</t>
  </si>
  <si>
    <t>Tables salle de formation</t>
  </si>
  <si>
    <t>DELL E5520</t>
  </si>
  <si>
    <t>Subvention - Libellé Subvention matériel informatique</t>
  </si>
  <si>
    <t>Subvention - Libellé Subvention mobilier salle de formation</t>
  </si>
  <si>
    <t>Bien comptable - Date acquisition</t>
  </si>
  <si>
    <t>Bien comptable - Numéro ES-000988</t>
  </si>
  <si>
    <t>Bien comptable - Numéro ES-000989</t>
  </si>
  <si>
    <t>Bien comptable - Numéro ES-000990</t>
  </si>
  <si>
    <t>Bien comptable - Numéro ES-000991</t>
  </si>
  <si>
    <t>Bien comptable - Numéro ES-000992</t>
  </si>
  <si>
    <t>Bien comptable - Numéro ES-000993</t>
  </si>
  <si>
    <t>Bien comptable - Numéro ES-000994</t>
  </si>
  <si>
    <t>Bien comptable - Numéro ES-000995</t>
  </si>
  <si>
    <t>Bien comptable - Numéro ES-001019</t>
  </si>
  <si>
    <t>Bien comptable - Numéro ES-001020</t>
  </si>
  <si>
    <t>Bien comptable - Numéro ES-001021</t>
  </si>
  <si>
    <t>Bien comptable - Numéro ES-001022</t>
  </si>
  <si>
    <t>Bien comptable - Numéro ES-001023</t>
  </si>
  <si>
    <t>Bien comptable - Numéro ES-001024</t>
  </si>
  <si>
    <t>Bien comptable - Numéro ES-001025</t>
  </si>
  <si>
    <t>Exercice</t>
  </si>
  <si>
    <t>Période</t>
  </si>
  <si>
    <t>Cumul Début Période</t>
  </si>
  <si>
    <t>Cumul Fin Période</t>
  </si>
  <si>
    <t>2015*</t>
  </si>
  <si>
    <t>Total général</t>
  </si>
  <si>
    <t>Total SUBV-000001</t>
  </si>
  <si>
    <t>Total SUBV-000002</t>
  </si>
  <si>
    <t>Somme de Reprise Exercice</t>
  </si>
  <si>
    <t>Subvention - Numéro SUBV-000001</t>
  </si>
  <si>
    <t>Subvention - Numéro SUBV-000002</t>
  </si>
  <si>
    <t>Somme de Reprise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</si>
</sst>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E0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778899"/>
      </top>
      <bottom/>
      <diagonal/>
    </border>
    <border>
      <left/>
      <right/>
      <top style="thin">
        <color rgb="FF778899"/>
      </top>
      <bottom style="thin">
        <color rgb="FF778899"/>
      </bottom>
      <diagonal/>
    </border>
    <border>
      <left/>
      <right/>
      <top/>
      <bottom style="thin">
        <color rgb="FF778899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0" fillId="0" borderId="0" xfId="0" applyNumberFormat="1"/>
    <xf numFmtId="14" fontId="1" fillId="2" borderId="0" xfId="0" applyNumberFormat="1" applyFont="1" applyFill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14" fontId="0" fillId="0" borderId="0" xfId="0" applyNumberFormat="1"/>
    <xf numFmtId="4" fontId="1" fillId="2" borderId="0" xfId="0" applyNumberFormat="1" applyFont="1" applyFill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5" fillId="4" borderId="2" xfId="0" applyNumberFormat="1" applyFont="1" applyFill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left" vertical="center"/>
    </xf>
    <xf numFmtId="49" fontId="6" fillId="4" borderId="0" xfId="0" applyNumberFormat="1" applyFont="1" applyFill="1" applyBorder="1" applyAlignment="1">
      <alignment horizontal="left" vertical="center"/>
    </xf>
    <xf numFmtId="49" fontId="2" fillId="5" borderId="4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left"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/>
    </xf>
    <xf numFmtId="4" fontId="2" fillId="5" borderId="4" xfId="0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49" fontId="3" fillId="3" borderId="5" xfId="0" applyNumberFormat="1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right" vertical="center"/>
    </xf>
    <xf numFmtId="49" fontId="2" fillId="6" borderId="3" xfId="0" applyNumberFormat="1" applyFont="1" applyFill="1" applyBorder="1" applyAlignment="1">
      <alignment horizontal="left" vertical="center"/>
    </xf>
    <xf numFmtId="4" fontId="2" fillId="6" borderId="3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49" fontId="2" fillId="6" borderId="2" xfId="0" applyNumberFormat="1" applyFont="1" applyFill="1" applyBorder="1" applyAlignment="1">
      <alignment horizontal="left" vertical="center"/>
    </xf>
    <xf numFmtId="4" fontId="2" fillId="7" borderId="2" xfId="0" applyNumberFormat="1" applyFont="1" applyFill="1" applyBorder="1" applyAlignment="1">
      <alignment horizontal="right" vertical="center"/>
    </xf>
    <xf numFmtId="4" fontId="2" fillId="6" borderId="2" xfId="0" applyNumberFormat="1" applyFont="1" applyFill="1" applyBorder="1" applyAlignment="1">
      <alignment horizontal="right" vertical="center"/>
    </xf>
    <xf numFmtId="4" fontId="2" fillId="6" borderId="3" xfId="0" applyNumberFormat="1" applyFont="1" applyFill="1" applyBorder="1" applyAlignment="1">
      <alignment horizontal="left" vertical="center"/>
    </xf>
    <xf numFmtId="4" fontId="2" fillId="7" borderId="2" xfId="0" applyNumberFormat="1" applyFont="1" applyFill="1" applyBorder="1" applyAlignment="1">
      <alignment horizontal="left" vertical="center"/>
    </xf>
    <xf numFmtId="4" fontId="2" fillId="6" borderId="2" xfId="0" applyNumberFormat="1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14" fontId="2" fillId="7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microsoft.com/office/2007/relationships/slicerCache" Target="slicerCaches/slicerCache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microsoft.com/office/2007/relationships/slicerCache" Target="slicerCaches/slicerCache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microsoft.com/office/2007/relationships/slicerCache" Target="slicerCaches/slicerCache6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</xdr:col>
      <xdr:colOff>1045845</xdr:colOff>
      <xdr:row>19</xdr:row>
      <xdr:rowOff>114300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Subvention - Numéro 1">
              <a:extLst>
                <a:ext uri="{FF2B5EF4-FFF2-40B4-BE49-F238E27FC236}">
                  <a16:creationId xmlns:a16="http://schemas.microsoft.com/office/drawing/2014/main" id="{DD828736-C578-43BE-B0CE-7218FD529A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vention - Numéro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85850"/>
              <a:ext cx="2402205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1905</xdr:colOff>
      <xdr:row>19</xdr:row>
      <xdr:rowOff>102870</xdr:rowOff>
    </xdr:from>
    <xdr:to>
      <xdr:col>1</xdr:col>
      <xdr:colOff>1043940</xdr:colOff>
      <xdr:row>33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Bien comptable - Numéro 1">
              <a:extLst>
                <a:ext uri="{FF2B5EF4-FFF2-40B4-BE49-F238E27FC236}">
                  <a16:creationId xmlns:a16="http://schemas.microsoft.com/office/drawing/2014/main" id="{702CB95B-7840-416A-A042-027DB0E9876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en comptable - Numéro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" y="3539490"/>
              <a:ext cx="2398395" cy="24707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17145</xdr:colOff>
      <xdr:row>0</xdr:row>
      <xdr:rowOff>0</xdr:rowOff>
    </xdr:from>
    <xdr:to>
      <xdr:col>5</xdr:col>
      <xdr:colOff>838200</xdr:colOff>
      <xdr:row>7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Exercice - Libellé">
              <a:extLst>
                <a:ext uri="{FF2B5EF4-FFF2-40B4-BE49-F238E27FC236}">
                  <a16:creationId xmlns:a16="http://schemas.microsoft.com/office/drawing/2014/main" id="{C607F0F7-FF23-4378-B2F5-F6A88F141D8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xercice - Libellé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64455" y="0"/>
              <a:ext cx="4160520" cy="1266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</xdr:colOff>
      <xdr:row>0</xdr:row>
      <xdr:rowOff>20955</xdr:rowOff>
    </xdr:from>
    <xdr:to>
      <xdr:col>8</xdr:col>
      <xdr:colOff>287654</xdr:colOff>
      <xdr:row>7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Période">
              <a:extLst>
                <a:ext uri="{FF2B5EF4-FFF2-40B4-BE49-F238E27FC236}">
                  <a16:creationId xmlns:a16="http://schemas.microsoft.com/office/drawing/2014/main" id="{B9468E4B-0517-40F4-866A-BD179757526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ériod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66359" y="17145"/>
              <a:ext cx="5899785" cy="1249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20955</xdr:colOff>
      <xdr:row>6</xdr:row>
      <xdr:rowOff>24765</xdr:rowOff>
    </xdr:from>
    <xdr:to>
      <xdr:col>1</xdr:col>
      <xdr:colOff>1047750</xdr:colOff>
      <xdr:row>17</xdr:row>
      <xdr:rowOff>15240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Subvention - Numéro">
              <a:extLst>
                <a:ext uri="{FF2B5EF4-FFF2-40B4-BE49-F238E27FC236}">
                  <a16:creationId xmlns:a16="http://schemas.microsoft.com/office/drawing/2014/main" id="{945097B2-68C2-4D95-B709-1BC0DF4949C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vention - Numér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" y="1106805"/>
              <a:ext cx="2379345" cy="19888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17</xdr:row>
      <xdr:rowOff>26670</xdr:rowOff>
    </xdr:from>
    <xdr:to>
      <xdr:col>1</xdr:col>
      <xdr:colOff>1043940</xdr:colOff>
      <xdr:row>30</xdr:row>
      <xdr:rowOff>135255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Bien comptable - Numéro">
              <a:extLst>
                <a:ext uri="{FF2B5EF4-FFF2-40B4-BE49-F238E27FC236}">
                  <a16:creationId xmlns:a16="http://schemas.microsoft.com/office/drawing/2014/main" id="{4FC97AB3-F1EB-4013-8321-C13AB6BB0F2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en comptable - Numér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101340"/>
              <a:ext cx="2400300" cy="24593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488.72131990741" createdVersion="3" refreshedVersion="7" minRefreshableVersion="3" recordCount="52" xr:uid="{434DB9B3-3E77-48A9-9E02-BB3F19518808}">
  <cacheSource type="external" connectionId="2"/>
  <cacheFields count="8">
    <cacheField name="Subvention - Numéro" numFmtId="0">
      <sharedItems count="2">
        <s v="SUBV-000001"/>
        <s v="SUBV-000002"/>
      </sharedItems>
    </cacheField>
    <cacheField name="Subvention - Libellé" numFmtId="0">
      <sharedItems count="2">
        <s v="Subvention mobilier salle de formation"/>
        <s v="Subvention matériel informatique"/>
      </sharedItems>
    </cacheField>
    <cacheField name="Bien comptable - Numéro" numFmtId="0">
      <sharedItems count="15">
        <s v="ES-001019"/>
        <s v="ES-001020"/>
        <s v="ES-001021"/>
        <s v="ES-001022"/>
        <s v="ES-001023"/>
        <s v="ES-001024"/>
        <s v="ES-001025"/>
        <s v="ES-000988"/>
        <s v="ES-000989"/>
        <s v="ES-000990"/>
        <s v="ES-000991"/>
        <s v="ES-000992"/>
        <s v="ES-000993"/>
        <s v="ES-000994"/>
        <s v="ES-000995"/>
      </sharedItems>
    </cacheField>
    <cacheField name="Bien comptable - Libellé" numFmtId="0">
      <sharedItems count="3">
        <s v="Chaises salle de formation"/>
        <s v="Tables salle de formation"/>
        <s v="DELL E5520"/>
      </sharedItems>
    </cacheField>
    <cacheField name="Exercice - Libellé" numFmtId="0">
      <sharedItems count="4">
        <s v="2016"/>
        <s v="2017"/>
        <s v="2018"/>
        <s v="Exercice 2015"/>
      </sharedItems>
    </cacheField>
    <cacheField name="Cumul Début Exercice" numFmtId="0">
      <sharedItems containsSemiMixedTypes="0" containsString="0" containsNumber="1" minValue="0" maxValue="485.39" count="13">
        <n v="152.05000000000001"/>
        <n v="318.72000000000003"/>
        <n v="485.39"/>
        <n v="0"/>
        <n v="76.03"/>
        <n v="159.37"/>
        <n v="242.71"/>
        <n v="15.21"/>
        <n v="31.88"/>
        <n v="48.55"/>
        <n v="154.65"/>
        <n v="254.65"/>
        <n v="54.65"/>
      </sharedItems>
    </cacheField>
    <cacheField name="Reprise Exercice" numFmtId="0">
      <sharedItems containsSemiMixedTypes="0" containsString="0" containsNumber="1" minValue="1.45" maxValue="166.67" count="11">
        <n v="166.67"/>
        <n v="14.61"/>
        <n v="152.05000000000001"/>
        <n v="83.34"/>
        <n v="7.29"/>
        <n v="76.03"/>
        <n v="16.670000000000002"/>
        <n v="1.45"/>
        <n v="15.21"/>
        <n v="100"/>
        <n v="45.35"/>
      </sharedItems>
    </cacheField>
    <cacheField name="Cumul Fin Exercice" numFmtId="0">
      <sharedItems containsSemiMixedTypes="0" containsString="0" containsNumber="1" minValue="15.21" maxValue="500" count="15">
        <n v="318.72000000000003"/>
        <n v="485.39"/>
        <n v="500"/>
        <n v="152.05000000000001"/>
        <n v="159.37"/>
        <n v="242.71"/>
        <n v="250"/>
        <n v="76.03"/>
        <n v="31.88"/>
        <n v="48.55"/>
        <n v="50"/>
        <n v="15.21"/>
        <n v="254.65"/>
        <n v="300"/>
        <n v="154.65"/>
      </sharedItems>
    </cacheField>
  </cacheFields>
  <extLst>
    <ext xmlns:x14="http://schemas.microsoft.com/office/spreadsheetml/2009/9/main" uri="{725AE2AE-9491-48be-B2B4-4EB974FC3084}">
      <x14:pivotCacheDefinition pivotCacheId="58320266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488.721336689814" createdVersion="3" refreshedVersion="7" minRefreshableVersion="3" recordCount="173" xr:uid="{B7CD024D-0790-4EC1-BF71-F19774B6EBF4}">
  <cacheSource type="external" connectionId="3"/>
  <cacheFields count="9">
    <cacheField name="Subvention - Numéro" numFmtId="0">
      <sharedItems count="2">
        <s v="SUBV-000001"/>
        <s v="SUBV-000002"/>
      </sharedItems>
    </cacheField>
    <cacheField name="Subvention - Libellé" numFmtId="0">
      <sharedItems count="2">
        <s v="Subvention mobilier salle de formation"/>
        <s v="Subvention matériel informatique"/>
      </sharedItems>
    </cacheField>
    <cacheField name="Bien comptable - Numéro" numFmtId="0">
      <sharedItems count="15">
        <s v="ES-001019"/>
        <s v="ES-001020"/>
        <s v="ES-001021"/>
        <s v="ES-001022"/>
        <s v="ES-001023"/>
        <s v="ES-001024"/>
        <s v="ES-001025"/>
        <s v="ES-000988"/>
        <s v="ES-000989"/>
        <s v="ES-000990"/>
        <s v="ES-000991"/>
        <s v="ES-000992"/>
        <s v="ES-000993"/>
        <s v="ES-000994"/>
        <s v="ES-000995"/>
      </sharedItems>
    </cacheField>
    <cacheField name="Bien comptable - Libellé" numFmtId="0">
      <sharedItems count="3">
        <s v="Chaises salle de formation"/>
        <s v="Tables salle de formation"/>
        <s v="DELL E5520"/>
      </sharedItems>
    </cacheField>
    <cacheField name="Période" numFmtId="0">
      <sharedItems containsSemiMixedTypes="0" containsString="0" containsNumber="1" containsInteger="1" minValue="201501" maxValue="201512" count="12">
        <n v="201502"/>
        <n v="201503"/>
        <n v="201504"/>
        <n v="201505"/>
        <n v="201506"/>
        <n v="201507"/>
        <n v="201508"/>
        <n v="201509"/>
        <n v="201510"/>
        <n v="201511"/>
        <n v="201512"/>
        <n v="201501"/>
      </sharedItems>
    </cacheField>
    <cacheField name="Période - Libellé" numFmtId="0">
      <sharedItems count="12">
        <s v="février 2015"/>
        <s v="mars 2015"/>
        <s v="avril 2015"/>
        <s v="mai 2015"/>
        <s v="juin 2015"/>
        <s v="juillet 2015"/>
        <s v="août 2015"/>
        <s v="septembre 2015"/>
        <s v="octobre 2015"/>
        <s v="novembre 2015"/>
        <s v="décembre 2015"/>
        <s v="janvier 2015"/>
      </sharedItems>
    </cacheField>
    <cacheField name="Cumul Début Période" numFmtId="0">
      <sharedItems containsSemiMixedTypes="0" containsString="0" containsNumber="1" minValue="0" maxValue="137.88"/>
    </cacheField>
    <cacheField name="Reprise Période" numFmtId="0">
      <sharedItems containsSemiMixedTypes="0" containsString="0" containsNumber="1" minValue="1.23" maxValue="14.17" count="16">
        <n v="12.33"/>
        <n v="14.15"/>
        <n v="13.7"/>
        <n v="14.17"/>
        <n v="6.16"/>
        <n v="7.08"/>
        <n v="6.85"/>
        <n v="7.07"/>
        <n v="1.23"/>
        <n v="1.42"/>
        <n v="1.37"/>
        <n v="1.4"/>
        <n v="8.49"/>
        <n v="7.67"/>
        <n v="8.2200000000000006"/>
        <n v="8.51"/>
      </sharedItems>
    </cacheField>
    <cacheField name="Cumul Fin Période" numFmtId="0">
      <sharedItems containsSemiMixedTypes="0" containsString="0" containsNumber="1" minValue="1.23" maxValue="152.05000000000001"/>
    </cacheField>
  </cacheFields>
  <extLst>
    <ext xmlns:x14="http://schemas.microsoft.com/office/spreadsheetml/2009/9/main" uri="{725AE2AE-9491-48be-B2B4-4EB974FC3084}">
      <x14:pivotCacheDefinition pivotCacheId="169235307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">
  <r>
    <x v="0"/>
    <x v="0"/>
    <x v="0"/>
    <x v="0"/>
    <x v="0"/>
    <x v="0"/>
    <x v="0"/>
    <x v="0"/>
  </r>
  <r>
    <x v="0"/>
    <x v="0"/>
    <x v="0"/>
    <x v="0"/>
    <x v="1"/>
    <x v="1"/>
    <x v="0"/>
    <x v="1"/>
  </r>
  <r>
    <x v="0"/>
    <x v="0"/>
    <x v="0"/>
    <x v="0"/>
    <x v="2"/>
    <x v="2"/>
    <x v="1"/>
    <x v="2"/>
  </r>
  <r>
    <x v="0"/>
    <x v="0"/>
    <x v="0"/>
    <x v="0"/>
    <x v="3"/>
    <x v="3"/>
    <x v="2"/>
    <x v="3"/>
  </r>
  <r>
    <x v="0"/>
    <x v="0"/>
    <x v="1"/>
    <x v="1"/>
    <x v="0"/>
    <x v="4"/>
    <x v="3"/>
    <x v="4"/>
  </r>
  <r>
    <x v="0"/>
    <x v="0"/>
    <x v="1"/>
    <x v="1"/>
    <x v="1"/>
    <x v="5"/>
    <x v="3"/>
    <x v="5"/>
  </r>
  <r>
    <x v="0"/>
    <x v="0"/>
    <x v="1"/>
    <x v="1"/>
    <x v="2"/>
    <x v="6"/>
    <x v="4"/>
    <x v="6"/>
  </r>
  <r>
    <x v="0"/>
    <x v="0"/>
    <x v="1"/>
    <x v="1"/>
    <x v="3"/>
    <x v="3"/>
    <x v="5"/>
    <x v="7"/>
  </r>
  <r>
    <x v="0"/>
    <x v="0"/>
    <x v="2"/>
    <x v="1"/>
    <x v="0"/>
    <x v="7"/>
    <x v="6"/>
    <x v="8"/>
  </r>
  <r>
    <x v="0"/>
    <x v="0"/>
    <x v="2"/>
    <x v="1"/>
    <x v="1"/>
    <x v="8"/>
    <x v="6"/>
    <x v="9"/>
  </r>
  <r>
    <x v="0"/>
    <x v="0"/>
    <x v="2"/>
    <x v="1"/>
    <x v="2"/>
    <x v="9"/>
    <x v="7"/>
    <x v="10"/>
  </r>
  <r>
    <x v="0"/>
    <x v="0"/>
    <x v="2"/>
    <x v="1"/>
    <x v="3"/>
    <x v="3"/>
    <x v="8"/>
    <x v="11"/>
  </r>
  <r>
    <x v="0"/>
    <x v="0"/>
    <x v="3"/>
    <x v="1"/>
    <x v="0"/>
    <x v="7"/>
    <x v="6"/>
    <x v="8"/>
  </r>
  <r>
    <x v="0"/>
    <x v="0"/>
    <x v="3"/>
    <x v="1"/>
    <x v="1"/>
    <x v="8"/>
    <x v="6"/>
    <x v="9"/>
  </r>
  <r>
    <x v="0"/>
    <x v="0"/>
    <x v="3"/>
    <x v="1"/>
    <x v="2"/>
    <x v="9"/>
    <x v="7"/>
    <x v="10"/>
  </r>
  <r>
    <x v="0"/>
    <x v="0"/>
    <x v="3"/>
    <x v="1"/>
    <x v="3"/>
    <x v="3"/>
    <x v="8"/>
    <x v="11"/>
  </r>
  <r>
    <x v="0"/>
    <x v="0"/>
    <x v="4"/>
    <x v="1"/>
    <x v="0"/>
    <x v="7"/>
    <x v="6"/>
    <x v="8"/>
  </r>
  <r>
    <x v="0"/>
    <x v="0"/>
    <x v="4"/>
    <x v="1"/>
    <x v="1"/>
    <x v="8"/>
    <x v="6"/>
    <x v="9"/>
  </r>
  <r>
    <x v="0"/>
    <x v="0"/>
    <x v="4"/>
    <x v="1"/>
    <x v="2"/>
    <x v="9"/>
    <x v="7"/>
    <x v="10"/>
  </r>
  <r>
    <x v="0"/>
    <x v="0"/>
    <x v="4"/>
    <x v="1"/>
    <x v="3"/>
    <x v="3"/>
    <x v="8"/>
    <x v="11"/>
  </r>
  <r>
    <x v="0"/>
    <x v="0"/>
    <x v="5"/>
    <x v="1"/>
    <x v="0"/>
    <x v="7"/>
    <x v="6"/>
    <x v="8"/>
  </r>
  <r>
    <x v="0"/>
    <x v="0"/>
    <x v="5"/>
    <x v="1"/>
    <x v="1"/>
    <x v="8"/>
    <x v="6"/>
    <x v="9"/>
  </r>
  <r>
    <x v="0"/>
    <x v="0"/>
    <x v="5"/>
    <x v="1"/>
    <x v="2"/>
    <x v="9"/>
    <x v="7"/>
    <x v="10"/>
  </r>
  <r>
    <x v="0"/>
    <x v="0"/>
    <x v="5"/>
    <x v="1"/>
    <x v="3"/>
    <x v="3"/>
    <x v="8"/>
    <x v="11"/>
  </r>
  <r>
    <x v="0"/>
    <x v="0"/>
    <x v="6"/>
    <x v="1"/>
    <x v="0"/>
    <x v="7"/>
    <x v="6"/>
    <x v="8"/>
  </r>
  <r>
    <x v="0"/>
    <x v="0"/>
    <x v="6"/>
    <x v="1"/>
    <x v="1"/>
    <x v="8"/>
    <x v="6"/>
    <x v="9"/>
  </r>
  <r>
    <x v="0"/>
    <x v="0"/>
    <x v="6"/>
    <x v="1"/>
    <x v="2"/>
    <x v="9"/>
    <x v="7"/>
    <x v="10"/>
  </r>
  <r>
    <x v="0"/>
    <x v="0"/>
    <x v="6"/>
    <x v="1"/>
    <x v="3"/>
    <x v="3"/>
    <x v="8"/>
    <x v="11"/>
  </r>
  <r>
    <x v="1"/>
    <x v="1"/>
    <x v="7"/>
    <x v="2"/>
    <x v="0"/>
    <x v="10"/>
    <x v="9"/>
    <x v="12"/>
  </r>
  <r>
    <x v="1"/>
    <x v="1"/>
    <x v="7"/>
    <x v="2"/>
    <x v="1"/>
    <x v="11"/>
    <x v="10"/>
    <x v="13"/>
  </r>
  <r>
    <x v="1"/>
    <x v="1"/>
    <x v="7"/>
    <x v="2"/>
    <x v="3"/>
    <x v="12"/>
    <x v="9"/>
    <x v="14"/>
  </r>
  <r>
    <x v="1"/>
    <x v="1"/>
    <x v="8"/>
    <x v="2"/>
    <x v="0"/>
    <x v="10"/>
    <x v="9"/>
    <x v="12"/>
  </r>
  <r>
    <x v="1"/>
    <x v="1"/>
    <x v="8"/>
    <x v="2"/>
    <x v="1"/>
    <x v="11"/>
    <x v="10"/>
    <x v="13"/>
  </r>
  <r>
    <x v="1"/>
    <x v="1"/>
    <x v="8"/>
    <x v="2"/>
    <x v="3"/>
    <x v="12"/>
    <x v="9"/>
    <x v="14"/>
  </r>
  <r>
    <x v="1"/>
    <x v="1"/>
    <x v="9"/>
    <x v="2"/>
    <x v="0"/>
    <x v="10"/>
    <x v="9"/>
    <x v="12"/>
  </r>
  <r>
    <x v="1"/>
    <x v="1"/>
    <x v="9"/>
    <x v="2"/>
    <x v="1"/>
    <x v="11"/>
    <x v="10"/>
    <x v="13"/>
  </r>
  <r>
    <x v="1"/>
    <x v="1"/>
    <x v="9"/>
    <x v="2"/>
    <x v="3"/>
    <x v="12"/>
    <x v="9"/>
    <x v="14"/>
  </r>
  <r>
    <x v="1"/>
    <x v="1"/>
    <x v="10"/>
    <x v="2"/>
    <x v="0"/>
    <x v="10"/>
    <x v="9"/>
    <x v="12"/>
  </r>
  <r>
    <x v="1"/>
    <x v="1"/>
    <x v="10"/>
    <x v="2"/>
    <x v="1"/>
    <x v="11"/>
    <x v="10"/>
    <x v="13"/>
  </r>
  <r>
    <x v="1"/>
    <x v="1"/>
    <x v="10"/>
    <x v="2"/>
    <x v="3"/>
    <x v="12"/>
    <x v="9"/>
    <x v="14"/>
  </r>
  <r>
    <x v="1"/>
    <x v="1"/>
    <x v="11"/>
    <x v="2"/>
    <x v="0"/>
    <x v="10"/>
    <x v="9"/>
    <x v="12"/>
  </r>
  <r>
    <x v="1"/>
    <x v="1"/>
    <x v="11"/>
    <x v="2"/>
    <x v="1"/>
    <x v="11"/>
    <x v="10"/>
    <x v="13"/>
  </r>
  <r>
    <x v="1"/>
    <x v="1"/>
    <x v="11"/>
    <x v="2"/>
    <x v="3"/>
    <x v="12"/>
    <x v="9"/>
    <x v="14"/>
  </r>
  <r>
    <x v="1"/>
    <x v="1"/>
    <x v="12"/>
    <x v="2"/>
    <x v="0"/>
    <x v="10"/>
    <x v="9"/>
    <x v="12"/>
  </r>
  <r>
    <x v="1"/>
    <x v="1"/>
    <x v="12"/>
    <x v="2"/>
    <x v="1"/>
    <x v="11"/>
    <x v="10"/>
    <x v="13"/>
  </r>
  <r>
    <x v="1"/>
    <x v="1"/>
    <x v="12"/>
    <x v="2"/>
    <x v="3"/>
    <x v="12"/>
    <x v="9"/>
    <x v="14"/>
  </r>
  <r>
    <x v="1"/>
    <x v="1"/>
    <x v="13"/>
    <x v="2"/>
    <x v="0"/>
    <x v="10"/>
    <x v="9"/>
    <x v="12"/>
  </r>
  <r>
    <x v="1"/>
    <x v="1"/>
    <x v="13"/>
    <x v="2"/>
    <x v="1"/>
    <x v="11"/>
    <x v="10"/>
    <x v="13"/>
  </r>
  <r>
    <x v="1"/>
    <x v="1"/>
    <x v="13"/>
    <x v="2"/>
    <x v="3"/>
    <x v="12"/>
    <x v="9"/>
    <x v="14"/>
  </r>
  <r>
    <x v="1"/>
    <x v="1"/>
    <x v="14"/>
    <x v="2"/>
    <x v="0"/>
    <x v="10"/>
    <x v="9"/>
    <x v="12"/>
  </r>
  <r>
    <x v="1"/>
    <x v="1"/>
    <x v="14"/>
    <x v="2"/>
    <x v="1"/>
    <x v="11"/>
    <x v="10"/>
    <x v="13"/>
  </r>
  <r>
    <x v="1"/>
    <x v="1"/>
    <x v="14"/>
    <x v="2"/>
    <x v="3"/>
    <x v="12"/>
    <x v="9"/>
    <x v="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3">
  <r>
    <x v="0"/>
    <x v="0"/>
    <x v="0"/>
    <x v="0"/>
    <x v="0"/>
    <x v="0"/>
    <n v="0"/>
    <x v="0"/>
    <n v="12.33"/>
  </r>
  <r>
    <x v="0"/>
    <x v="0"/>
    <x v="0"/>
    <x v="0"/>
    <x v="1"/>
    <x v="1"/>
    <n v="12.33"/>
    <x v="1"/>
    <n v="26.48"/>
  </r>
  <r>
    <x v="0"/>
    <x v="0"/>
    <x v="0"/>
    <x v="0"/>
    <x v="2"/>
    <x v="2"/>
    <n v="26.48"/>
    <x v="2"/>
    <n v="40.18"/>
  </r>
  <r>
    <x v="0"/>
    <x v="0"/>
    <x v="0"/>
    <x v="0"/>
    <x v="3"/>
    <x v="3"/>
    <n v="40.18"/>
    <x v="1"/>
    <n v="54.33"/>
  </r>
  <r>
    <x v="0"/>
    <x v="0"/>
    <x v="0"/>
    <x v="0"/>
    <x v="4"/>
    <x v="4"/>
    <n v="54.33"/>
    <x v="2"/>
    <n v="68.03"/>
  </r>
  <r>
    <x v="0"/>
    <x v="0"/>
    <x v="0"/>
    <x v="0"/>
    <x v="5"/>
    <x v="5"/>
    <n v="68.03"/>
    <x v="1"/>
    <n v="82.18"/>
  </r>
  <r>
    <x v="0"/>
    <x v="0"/>
    <x v="0"/>
    <x v="0"/>
    <x v="6"/>
    <x v="6"/>
    <n v="82.18"/>
    <x v="1"/>
    <n v="96.33"/>
  </r>
  <r>
    <x v="0"/>
    <x v="0"/>
    <x v="0"/>
    <x v="0"/>
    <x v="7"/>
    <x v="7"/>
    <n v="96.33"/>
    <x v="2"/>
    <n v="110.03"/>
  </r>
  <r>
    <x v="0"/>
    <x v="0"/>
    <x v="0"/>
    <x v="0"/>
    <x v="8"/>
    <x v="8"/>
    <n v="110.03"/>
    <x v="1"/>
    <n v="124.18"/>
  </r>
  <r>
    <x v="0"/>
    <x v="0"/>
    <x v="0"/>
    <x v="0"/>
    <x v="9"/>
    <x v="9"/>
    <n v="124.18"/>
    <x v="2"/>
    <n v="137.88"/>
  </r>
  <r>
    <x v="0"/>
    <x v="0"/>
    <x v="0"/>
    <x v="0"/>
    <x v="10"/>
    <x v="10"/>
    <n v="137.88"/>
    <x v="3"/>
    <n v="152.05000000000001"/>
  </r>
  <r>
    <x v="0"/>
    <x v="0"/>
    <x v="1"/>
    <x v="1"/>
    <x v="0"/>
    <x v="0"/>
    <n v="0"/>
    <x v="4"/>
    <n v="6.16"/>
  </r>
  <r>
    <x v="0"/>
    <x v="0"/>
    <x v="1"/>
    <x v="1"/>
    <x v="1"/>
    <x v="1"/>
    <n v="6.16"/>
    <x v="5"/>
    <n v="13.24"/>
  </r>
  <r>
    <x v="0"/>
    <x v="0"/>
    <x v="1"/>
    <x v="1"/>
    <x v="2"/>
    <x v="2"/>
    <n v="13.24"/>
    <x v="6"/>
    <n v="20.09"/>
  </r>
  <r>
    <x v="0"/>
    <x v="0"/>
    <x v="1"/>
    <x v="1"/>
    <x v="3"/>
    <x v="3"/>
    <n v="20.09"/>
    <x v="5"/>
    <n v="27.17"/>
  </r>
  <r>
    <x v="0"/>
    <x v="0"/>
    <x v="1"/>
    <x v="1"/>
    <x v="4"/>
    <x v="4"/>
    <n v="27.17"/>
    <x v="6"/>
    <n v="34.020000000000003"/>
  </r>
  <r>
    <x v="0"/>
    <x v="0"/>
    <x v="1"/>
    <x v="1"/>
    <x v="5"/>
    <x v="5"/>
    <n v="34.020000000000003"/>
    <x v="5"/>
    <n v="41.1"/>
  </r>
  <r>
    <x v="0"/>
    <x v="0"/>
    <x v="1"/>
    <x v="1"/>
    <x v="6"/>
    <x v="6"/>
    <n v="41.1"/>
    <x v="5"/>
    <n v="48.18"/>
  </r>
  <r>
    <x v="0"/>
    <x v="0"/>
    <x v="1"/>
    <x v="1"/>
    <x v="7"/>
    <x v="7"/>
    <n v="48.18"/>
    <x v="6"/>
    <n v="55.03"/>
  </r>
  <r>
    <x v="0"/>
    <x v="0"/>
    <x v="1"/>
    <x v="1"/>
    <x v="8"/>
    <x v="8"/>
    <n v="55.03"/>
    <x v="5"/>
    <n v="62.11"/>
  </r>
  <r>
    <x v="0"/>
    <x v="0"/>
    <x v="1"/>
    <x v="1"/>
    <x v="9"/>
    <x v="9"/>
    <n v="62.11"/>
    <x v="6"/>
    <n v="68.959999999999994"/>
  </r>
  <r>
    <x v="0"/>
    <x v="0"/>
    <x v="1"/>
    <x v="1"/>
    <x v="10"/>
    <x v="10"/>
    <n v="68.959999999999994"/>
    <x v="7"/>
    <n v="76.03"/>
  </r>
  <r>
    <x v="0"/>
    <x v="0"/>
    <x v="2"/>
    <x v="1"/>
    <x v="0"/>
    <x v="0"/>
    <n v="0"/>
    <x v="8"/>
    <n v="1.23"/>
  </r>
  <r>
    <x v="0"/>
    <x v="0"/>
    <x v="2"/>
    <x v="1"/>
    <x v="1"/>
    <x v="1"/>
    <n v="1.23"/>
    <x v="9"/>
    <n v="2.65"/>
  </r>
  <r>
    <x v="0"/>
    <x v="0"/>
    <x v="2"/>
    <x v="1"/>
    <x v="2"/>
    <x v="2"/>
    <n v="2.65"/>
    <x v="10"/>
    <n v="4.0199999999999996"/>
  </r>
  <r>
    <x v="0"/>
    <x v="0"/>
    <x v="2"/>
    <x v="1"/>
    <x v="3"/>
    <x v="3"/>
    <n v="4.0199999999999996"/>
    <x v="9"/>
    <n v="5.44"/>
  </r>
  <r>
    <x v="0"/>
    <x v="0"/>
    <x v="2"/>
    <x v="1"/>
    <x v="4"/>
    <x v="4"/>
    <n v="5.44"/>
    <x v="10"/>
    <n v="6.81"/>
  </r>
  <r>
    <x v="0"/>
    <x v="0"/>
    <x v="2"/>
    <x v="1"/>
    <x v="5"/>
    <x v="5"/>
    <n v="6.81"/>
    <x v="9"/>
    <n v="8.23"/>
  </r>
  <r>
    <x v="0"/>
    <x v="0"/>
    <x v="2"/>
    <x v="1"/>
    <x v="6"/>
    <x v="6"/>
    <n v="8.23"/>
    <x v="9"/>
    <n v="9.65"/>
  </r>
  <r>
    <x v="0"/>
    <x v="0"/>
    <x v="2"/>
    <x v="1"/>
    <x v="7"/>
    <x v="7"/>
    <n v="9.65"/>
    <x v="10"/>
    <n v="11.02"/>
  </r>
  <r>
    <x v="0"/>
    <x v="0"/>
    <x v="2"/>
    <x v="1"/>
    <x v="8"/>
    <x v="8"/>
    <n v="11.02"/>
    <x v="9"/>
    <n v="12.44"/>
  </r>
  <r>
    <x v="0"/>
    <x v="0"/>
    <x v="2"/>
    <x v="1"/>
    <x v="9"/>
    <x v="9"/>
    <n v="12.44"/>
    <x v="10"/>
    <n v="13.81"/>
  </r>
  <r>
    <x v="0"/>
    <x v="0"/>
    <x v="2"/>
    <x v="1"/>
    <x v="10"/>
    <x v="10"/>
    <n v="13.81"/>
    <x v="11"/>
    <n v="15.21"/>
  </r>
  <r>
    <x v="0"/>
    <x v="0"/>
    <x v="3"/>
    <x v="1"/>
    <x v="0"/>
    <x v="0"/>
    <n v="0"/>
    <x v="8"/>
    <n v="1.23"/>
  </r>
  <r>
    <x v="0"/>
    <x v="0"/>
    <x v="3"/>
    <x v="1"/>
    <x v="1"/>
    <x v="1"/>
    <n v="1.23"/>
    <x v="9"/>
    <n v="2.65"/>
  </r>
  <r>
    <x v="0"/>
    <x v="0"/>
    <x v="3"/>
    <x v="1"/>
    <x v="2"/>
    <x v="2"/>
    <n v="2.65"/>
    <x v="10"/>
    <n v="4.0199999999999996"/>
  </r>
  <r>
    <x v="0"/>
    <x v="0"/>
    <x v="3"/>
    <x v="1"/>
    <x v="3"/>
    <x v="3"/>
    <n v="4.0199999999999996"/>
    <x v="9"/>
    <n v="5.44"/>
  </r>
  <r>
    <x v="0"/>
    <x v="0"/>
    <x v="3"/>
    <x v="1"/>
    <x v="4"/>
    <x v="4"/>
    <n v="5.44"/>
    <x v="10"/>
    <n v="6.81"/>
  </r>
  <r>
    <x v="0"/>
    <x v="0"/>
    <x v="3"/>
    <x v="1"/>
    <x v="5"/>
    <x v="5"/>
    <n v="6.81"/>
    <x v="9"/>
    <n v="8.23"/>
  </r>
  <r>
    <x v="0"/>
    <x v="0"/>
    <x v="3"/>
    <x v="1"/>
    <x v="6"/>
    <x v="6"/>
    <n v="8.23"/>
    <x v="9"/>
    <n v="9.65"/>
  </r>
  <r>
    <x v="0"/>
    <x v="0"/>
    <x v="3"/>
    <x v="1"/>
    <x v="7"/>
    <x v="7"/>
    <n v="9.65"/>
    <x v="10"/>
    <n v="11.02"/>
  </r>
  <r>
    <x v="0"/>
    <x v="0"/>
    <x v="3"/>
    <x v="1"/>
    <x v="8"/>
    <x v="8"/>
    <n v="11.02"/>
    <x v="9"/>
    <n v="12.44"/>
  </r>
  <r>
    <x v="0"/>
    <x v="0"/>
    <x v="3"/>
    <x v="1"/>
    <x v="9"/>
    <x v="9"/>
    <n v="12.44"/>
    <x v="10"/>
    <n v="13.81"/>
  </r>
  <r>
    <x v="0"/>
    <x v="0"/>
    <x v="3"/>
    <x v="1"/>
    <x v="10"/>
    <x v="10"/>
    <n v="13.81"/>
    <x v="11"/>
    <n v="15.21"/>
  </r>
  <r>
    <x v="0"/>
    <x v="0"/>
    <x v="4"/>
    <x v="1"/>
    <x v="0"/>
    <x v="0"/>
    <n v="0"/>
    <x v="8"/>
    <n v="1.23"/>
  </r>
  <r>
    <x v="0"/>
    <x v="0"/>
    <x v="4"/>
    <x v="1"/>
    <x v="1"/>
    <x v="1"/>
    <n v="1.23"/>
    <x v="9"/>
    <n v="2.65"/>
  </r>
  <r>
    <x v="0"/>
    <x v="0"/>
    <x v="4"/>
    <x v="1"/>
    <x v="2"/>
    <x v="2"/>
    <n v="2.65"/>
    <x v="10"/>
    <n v="4.0199999999999996"/>
  </r>
  <r>
    <x v="0"/>
    <x v="0"/>
    <x v="4"/>
    <x v="1"/>
    <x v="3"/>
    <x v="3"/>
    <n v="4.0199999999999996"/>
    <x v="9"/>
    <n v="5.44"/>
  </r>
  <r>
    <x v="0"/>
    <x v="0"/>
    <x v="4"/>
    <x v="1"/>
    <x v="4"/>
    <x v="4"/>
    <n v="5.44"/>
    <x v="10"/>
    <n v="6.81"/>
  </r>
  <r>
    <x v="0"/>
    <x v="0"/>
    <x v="4"/>
    <x v="1"/>
    <x v="5"/>
    <x v="5"/>
    <n v="6.81"/>
    <x v="9"/>
    <n v="8.23"/>
  </r>
  <r>
    <x v="0"/>
    <x v="0"/>
    <x v="4"/>
    <x v="1"/>
    <x v="6"/>
    <x v="6"/>
    <n v="8.23"/>
    <x v="9"/>
    <n v="9.65"/>
  </r>
  <r>
    <x v="0"/>
    <x v="0"/>
    <x v="4"/>
    <x v="1"/>
    <x v="7"/>
    <x v="7"/>
    <n v="9.65"/>
    <x v="10"/>
    <n v="11.02"/>
  </r>
  <r>
    <x v="0"/>
    <x v="0"/>
    <x v="4"/>
    <x v="1"/>
    <x v="8"/>
    <x v="8"/>
    <n v="11.02"/>
    <x v="9"/>
    <n v="12.44"/>
  </r>
  <r>
    <x v="0"/>
    <x v="0"/>
    <x v="4"/>
    <x v="1"/>
    <x v="9"/>
    <x v="9"/>
    <n v="12.44"/>
    <x v="10"/>
    <n v="13.81"/>
  </r>
  <r>
    <x v="0"/>
    <x v="0"/>
    <x v="4"/>
    <x v="1"/>
    <x v="10"/>
    <x v="10"/>
    <n v="13.81"/>
    <x v="11"/>
    <n v="15.21"/>
  </r>
  <r>
    <x v="0"/>
    <x v="0"/>
    <x v="5"/>
    <x v="1"/>
    <x v="0"/>
    <x v="0"/>
    <n v="0"/>
    <x v="8"/>
    <n v="1.23"/>
  </r>
  <r>
    <x v="0"/>
    <x v="0"/>
    <x v="5"/>
    <x v="1"/>
    <x v="1"/>
    <x v="1"/>
    <n v="1.23"/>
    <x v="9"/>
    <n v="2.65"/>
  </r>
  <r>
    <x v="0"/>
    <x v="0"/>
    <x v="5"/>
    <x v="1"/>
    <x v="2"/>
    <x v="2"/>
    <n v="2.65"/>
    <x v="10"/>
    <n v="4.0199999999999996"/>
  </r>
  <r>
    <x v="0"/>
    <x v="0"/>
    <x v="5"/>
    <x v="1"/>
    <x v="3"/>
    <x v="3"/>
    <n v="4.0199999999999996"/>
    <x v="9"/>
    <n v="5.44"/>
  </r>
  <r>
    <x v="0"/>
    <x v="0"/>
    <x v="5"/>
    <x v="1"/>
    <x v="4"/>
    <x v="4"/>
    <n v="5.44"/>
    <x v="10"/>
    <n v="6.81"/>
  </r>
  <r>
    <x v="0"/>
    <x v="0"/>
    <x v="5"/>
    <x v="1"/>
    <x v="5"/>
    <x v="5"/>
    <n v="6.81"/>
    <x v="9"/>
    <n v="8.23"/>
  </r>
  <r>
    <x v="0"/>
    <x v="0"/>
    <x v="5"/>
    <x v="1"/>
    <x v="6"/>
    <x v="6"/>
    <n v="8.23"/>
    <x v="9"/>
    <n v="9.65"/>
  </r>
  <r>
    <x v="0"/>
    <x v="0"/>
    <x v="5"/>
    <x v="1"/>
    <x v="7"/>
    <x v="7"/>
    <n v="9.65"/>
    <x v="10"/>
    <n v="11.02"/>
  </r>
  <r>
    <x v="0"/>
    <x v="0"/>
    <x v="5"/>
    <x v="1"/>
    <x v="8"/>
    <x v="8"/>
    <n v="11.02"/>
    <x v="9"/>
    <n v="12.44"/>
  </r>
  <r>
    <x v="0"/>
    <x v="0"/>
    <x v="5"/>
    <x v="1"/>
    <x v="9"/>
    <x v="9"/>
    <n v="12.44"/>
    <x v="10"/>
    <n v="13.81"/>
  </r>
  <r>
    <x v="0"/>
    <x v="0"/>
    <x v="5"/>
    <x v="1"/>
    <x v="10"/>
    <x v="10"/>
    <n v="13.81"/>
    <x v="11"/>
    <n v="15.21"/>
  </r>
  <r>
    <x v="0"/>
    <x v="0"/>
    <x v="6"/>
    <x v="1"/>
    <x v="0"/>
    <x v="0"/>
    <n v="0"/>
    <x v="8"/>
    <n v="1.23"/>
  </r>
  <r>
    <x v="0"/>
    <x v="0"/>
    <x v="6"/>
    <x v="1"/>
    <x v="1"/>
    <x v="1"/>
    <n v="1.23"/>
    <x v="9"/>
    <n v="2.65"/>
  </r>
  <r>
    <x v="0"/>
    <x v="0"/>
    <x v="6"/>
    <x v="1"/>
    <x v="2"/>
    <x v="2"/>
    <n v="2.65"/>
    <x v="10"/>
    <n v="4.0199999999999996"/>
  </r>
  <r>
    <x v="0"/>
    <x v="0"/>
    <x v="6"/>
    <x v="1"/>
    <x v="3"/>
    <x v="3"/>
    <n v="4.0199999999999996"/>
    <x v="9"/>
    <n v="5.44"/>
  </r>
  <r>
    <x v="0"/>
    <x v="0"/>
    <x v="6"/>
    <x v="1"/>
    <x v="4"/>
    <x v="4"/>
    <n v="5.44"/>
    <x v="10"/>
    <n v="6.81"/>
  </r>
  <r>
    <x v="0"/>
    <x v="0"/>
    <x v="6"/>
    <x v="1"/>
    <x v="5"/>
    <x v="5"/>
    <n v="6.81"/>
    <x v="9"/>
    <n v="8.23"/>
  </r>
  <r>
    <x v="0"/>
    <x v="0"/>
    <x v="6"/>
    <x v="1"/>
    <x v="6"/>
    <x v="6"/>
    <n v="8.23"/>
    <x v="9"/>
    <n v="9.65"/>
  </r>
  <r>
    <x v="0"/>
    <x v="0"/>
    <x v="6"/>
    <x v="1"/>
    <x v="7"/>
    <x v="7"/>
    <n v="9.65"/>
    <x v="10"/>
    <n v="11.02"/>
  </r>
  <r>
    <x v="0"/>
    <x v="0"/>
    <x v="6"/>
    <x v="1"/>
    <x v="8"/>
    <x v="8"/>
    <n v="11.02"/>
    <x v="9"/>
    <n v="12.44"/>
  </r>
  <r>
    <x v="0"/>
    <x v="0"/>
    <x v="6"/>
    <x v="1"/>
    <x v="9"/>
    <x v="9"/>
    <n v="12.44"/>
    <x v="10"/>
    <n v="13.81"/>
  </r>
  <r>
    <x v="0"/>
    <x v="0"/>
    <x v="6"/>
    <x v="1"/>
    <x v="10"/>
    <x v="10"/>
    <n v="13.81"/>
    <x v="11"/>
    <n v="15.21"/>
  </r>
  <r>
    <x v="1"/>
    <x v="1"/>
    <x v="7"/>
    <x v="2"/>
    <x v="11"/>
    <x v="11"/>
    <n v="0"/>
    <x v="12"/>
    <n v="8.49"/>
  </r>
  <r>
    <x v="1"/>
    <x v="1"/>
    <x v="7"/>
    <x v="2"/>
    <x v="0"/>
    <x v="0"/>
    <n v="8.49"/>
    <x v="13"/>
    <n v="16.16"/>
  </r>
  <r>
    <x v="1"/>
    <x v="1"/>
    <x v="7"/>
    <x v="2"/>
    <x v="1"/>
    <x v="1"/>
    <n v="16.16"/>
    <x v="12"/>
    <n v="24.65"/>
  </r>
  <r>
    <x v="1"/>
    <x v="1"/>
    <x v="7"/>
    <x v="2"/>
    <x v="2"/>
    <x v="2"/>
    <n v="24.65"/>
    <x v="14"/>
    <n v="32.869999999999997"/>
  </r>
  <r>
    <x v="1"/>
    <x v="1"/>
    <x v="7"/>
    <x v="2"/>
    <x v="3"/>
    <x v="3"/>
    <n v="32.869999999999997"/>
    <x v="12"/>
    <n v="41.36"/>
  </r>
  <r>
    <x v="1"/>
    <x v="1"/>
    <x v="7"/>
    <x v="2"/>
    <x v="4"/>
    <x v="4"/>
    <n v="41.36"/>
    <x v="14"/>
    <n v="49.58"/>
  </r>
  <r>
    <x v="1"/>
    <x v="1"/>
    <x v="7"/>
    <x v="2"/>
    <x v="5"/>
    <x v="5"/>
    <n v="49.58"/>
    <x v="12"/>
    <n v="58.07"/>
  </r>
  <r>
    <x v="1"/>
    <x v="1"/>
    <x v="7"/>
    <x v="2"/>
    <x v="6"/>
    <x v="6"/>
    <n v="58.07"/>
    <x v="12"/>
    <n v="66.56"/>
  </r>
  <r>
    <x v="1"/>
    <x v="1"/>
    <x v="7"/>
    <x v="2"/>
    <x v="7"/>
    <x v="7"/>
    <n v="66.56"/>
    <x v="14"/>
    <n v="74.78"/>
  </r>
  <r>
    <x v="1"/>
    <x v="1"/>
    <x v="7"/>
    <x v="2"/>
    <x v="8"/>
    <x v="8"/>
    <n v="74.78"/>
    <x v="12"/>
    <n v="83.27"/>
  </r>
  <r>
    <x v="1"/>
    <x v="1"/>
    <x v="7"/>
    <x v="2"/>
    <x v="9"/>
    <x v="9"/>
    <n v="83.27"/>
    <x v="14"/>
    <n v="91.49"/>
  </r>
  <r>
    <x v="1"/>
    <x v="1"/>
    <x v="7"/>
    <x v="2"/>
    <x v="10"/>
    <x v="10"/>
    <n v="91.49"/>
    <x v="15"/>
    <n v="100"/>
  </r>
  <r>
    <x v="1"/>
    <x v="1"/>
    <x v="8"/>
    <x v="2"/>
    <x v="11"/>
    <x v="11"/>
    <n v="0"/>
    <x v="12"/>
    <n v="8.49"/>
  </r>
  <r>
    <x v="1"/>
    <x v="1"/>
    <x v="8"/>
    <x v="2"/>
    <x v="0"/>
    <x v="0"/>
    <n v="8.49"/>
    <x v="13"/>
    <n v="16.16"/>
  </r>
  <r>
    <x v="1"/>
    <x v="1"/>
    <x v="8"/>
    <x v="2"/>
    <x v="1"/>
    <x v="1"/>
    <n v="16.16"/>
    <x v="12"/>
    <n v="24.65"/>
  </r>
  <r>
    <x v="1"/>
    <x v="1"/>
    <x v="8"/>
    <x v="2"/>
    <x v="2"/>
    <x v="2"/>
    <n v="24.65"/>
    <x v="14"/>
    <n v="32.869999999999997"/>
  </r>
  <r>
    <x v="1"/>
    <x v="1"/>
    <x v="8"/>
    <x v="2"/>
    <x v="3"/>
    <x v="3"/>
    <n v="32.869999999999997"/>
    <x v="12"/>
    <n v="41.36"/>
  </r>
  <r>
    <x v="1"/>
    <x v="1"/>
    <x v="8"/>
    <x v="2"/>
    <x v="4"/>
    <x v="4"/>
    <n v="41.36"/>
    <x v="14"/>
    <n v="49.58"/>
  </r>
  <r>
    <x v="1"/>
    <x v="1"/>
    <x v="8"/>
    <x v="2"/>
    <x v="5"/>
    <x v="5"/>
    <n v="49.58"/>
    <x v="12"/>
    <n v="58.07"/>
  </r>
  <r>
    <x v="1"/>
    <x v="1"/>
    <x v="8"/>
    <x v="2"/>
    <x v="6"/>
    <x v="6"/>
    <n v="58.07"/>
    <x v="12"/>
    <n v="66.56"/>
  </r>
  <r>
    <x v="1"/>
    <x v="1"/>
    <x v="8"/>
    <x v="2"/>
    <x v="7"/>
    <x v="7"/>
    <n v="66.56"/>
    <x v="14"/>
    <n v="74.78"/>
  </r>
  <r>
    <x v="1"/>
    <x v="1"/>
    <x v="8"/>
    <x v="2"/>
    <x v="8"/>
    <x v="8"/>
    <n v="74.78"/>
    <x v="12"/>
    <n v="83.27"/>
  </r>
  <r>
    <x v="1"/>
    <x v="1"/>
    <x v="8"/>
    <x v="2"/>
    <x v="9"/>
    <x v="9"/>
    <n v="83.27"/>
    <x v="14"/>
    <n v="91.49"/>
  </r>
  <r>
    <x v="1"/>
    <x v="1"/>
    <x v="8"/>
    <x v="2"/>
    <x v="10"/>
    <x v="10"/>
    <n v="91.49"/>
    <x v="15"/>
    <n v="100"/>
  </r>
  <r>
    <x v="1"/>
    <x v="1"/>
    <x v="9"/>
    <x v="2"/>
    <x v="11"/>
    <x v="11"/>
    <n v="0"/>
    <x v="12"/>
    <n v="8.49"/>
  </r>
  <r>
    <x v="1"/>
    <x v="1"/>
    <x v="9"/>
    <x v="2"/>
    <x v="0"/>
    <x v="0"/>
    <n v="8.49"/>
    <x v="13"/>
    <n v="16.16"/>
  </r>
  <r>
    <x v="1"/>
    <x v="1"/>
    <x v="9"/>
    <x v="2"/>
    <x v="1"/>
    <x v="1"/>
    <n v="16.16"/>
    <x v="12"/>
    <n v="24.65"/>
  </r>
  <r>
    <x v="1"/>
    <x v="1"/>
    <x v="9"/>
    <x v="2"/>
    <x v="2"/>
    <x v="2"/>
    <n v="24.65"/>
    <x v="14"/>
    <n v="32.869999999999997"/>
  </r>
  <r>
    <x v="1"/>
    <x v="1"/>
    <x v="9"/>
    <x v="2"/>
    <x v="3"/>
    <x v="3"/>
    <n v="32.869999999999997"/>
    <x v="12"/>
    <n v="41.36"/>
  </r>
  <r>
    <x v="1"/>
    <x v="1"/>
    <x v="9"/>
    <x v="2"/>
    <x v="4"/>
    <x v="4"/>
    <n v="41.36"/>
    <x v="14"/>
    <n v="49.58"/>
  </r>
  <r>
    <x v="1"/>
    <x v="1"/>
    <x v="9"/>
    <x v="2"/>
    <x v="5"/>
    <x v="5"/>
    <n v="49.58"/>
    <x v="12"/>
    <n v="58.07"/>
  </r>
  <r>
    <x v="1"/>
    <x v="1"/>
    <x v="9"/>
    <x v="2"/>
    <x v="6"/>
    <x v="6"/>
    <n v="58.07"/>
    <x v="12"/>
    <n v="66.56"/>
  </r>
  <r>
    <x v="1"/>
    <x v="1"/>
    <x v="9"/>
    <x v="2"/>
    <x v="7"/>
    <x v="7"/>
    <n v="66.56"/>
    <x v="14"/>
    <n v="74.78"/>
  </r>
  <r>
    <x v="1"/>
    <x v="1"/>
    <x v="9"/>
    <x v="2"/>
    <x v="8"/>
    <x v="8"/>
    <n v="74.78"/>
    <x v="12"/>
    <n v="83.27"/>
  </r>
  <r>
    <x v="1"/>
    <x v="1"/>
    <x v="9"/>
    <x v="2"/>
    <x v="9"/>
    <x v="9"/>
    <n v="83.27"/>
    <x v="14"/>
    <n v="91.49"/>
  </r>
  <r>
    <x v="1"/>
    <x v="1"/>
    <x v="9"/>
    <x v="2"/>
    <x v="10"/>
    <x v="10"/>
    <n v="91.49"/>
    <x v="15"/>
    <n v="100"/>
  </r>
  <r>
    <x v="1"/>
    <x v="1"/>
    <x v="10"/>
    <x v="2"/>
    <x v="11"/>
    <x v="11"/>
    <n v="0"/>
    <x v="12"/>
    <n v="8.49"/>
  </r>
  <r>
    <x v="1"/>
    <x v="1"/>
    <x v="10"/>
    <x v="2"/>
    <x v="0"/>
    <x v="0"/>
    <n v="8.49"/>
    <x v="13"/>
    <n v="16.16"/>
  </r>
  <r>
    <x v="1"/>
    <x v="1"/>
    <x v="10"/>
    <x v="2"/>
    <x v="1"/>
    <x v="1"/>
    <n v="16.16"/>
    <x v="12"/>
    <n v="24.65"/>
  </r>
  <r>
    <x v="1"/>
    <x v="1"/>
    <x v="10"/>
    <x v="2"/>
    <x v="2"/>
    <x v="2"/>
    <n v="24.65"/>
    <x v="14"/>
    <n v="32.869999999999997"/>
  </r>
  <r>
    <x v="1"/>
    <x v="1"/>
    <x v="10"/>
    <x v="2"/>
    <x v="3"/>
    <x v="3"/>
    <n v="32.869999999999997"/>
    <x v="12"/>
    <n v="41.36"/>
  </r>
  <r>
    <x v="1"/>
    <x v="1"/>
    <x v="10"/>
    <x v="2"/>
    <x v="4"/>
    <x v="4"/>
    <n v="41.36"/>
    <x v="14"/>
    <n v="49.58"/>
  </r>
  <r>
    <x v="1"/>
    <x v="1"/>
    <x v="10"/>
    <x v="2"/>
    <x v="5"/>
    <x v="5"/>
    <n v="49.58"/>
    <x v="12"/>
    <n v="58.07"/>
  </r>
  <r>
    <x v="1"/>
    <x v="1"/>
    <x v="10"/>
    <x v="2"/>
    <x v="6"/>
    <x v="6"/>
    <n v="58.07"/>
    <x v="12"/>
    <n v="66.56"/>
  </r>
  <r>
    <x v="1"/>
    <x v="1"/>
    <x v="10"/>
    <x v="2"/>
    <x v="7"/>
    <x v="7"/>
    <n v="66.56"/>
    <x v="14"/>
    <n v="74.78"/>
  </r>
  <r>
    <x v="1"/>
    <x v="1"/>
    <x v="10"/>
    <x v="2"/>
    <x v="8"/>
    <x v="8"/>
    <n v="74.78"/>
    <x v="12"/>
    <n v="83.27"/>
  </r>
  <r>
    <x v="1"/>
    <x v="1"/>
    <x v="10"/>
    <x v="2"/>
    <x v="9"/>
    <x v="9"/>
    <n v="83.27"/>
    <x v="14"/>
    <n v="91.49"/>
  </r>
  <r>
    <x v="1"/>
    <x v="1"/>
    <x v="10"/>
    <x v="2"/>
    <x v="10"/>
    <x v="10"/>
    <n v="91.49"/>
    <x v="15"/>
    <n v="100"/>
  </r>
  <r>
    <x v="1"/>
    <x v="1"/>
    <x v="11"/>
    <x v="2"/>
    <x v="11"/>
    <x v="11"/>
    <n v="0"/>
    <x v="12"/>
    <n v="8.49"/>
  </r>
  <r>
    <x v="1"/>
    <x v="1"/>
    <x v="11"/>
    <x v="2"/>
    <x v="0"/>
    <x v="0"/>
    <n v="8.49"/>
    <x v="13"/>
    <n v="16.16"/>
  </r>
  <r>
    <x v="1"/>
    <x v="1"/>
    <x v="11"/>
    <x v="2"/>
    <x v="1"/>
    <x v="1"/>
    <n v="16.16"/>
    <x v="12"/>
    <n v="24.65"/>
  </r>
  <r>
    <x v="1"/>
    <x v="1"/>
    <x v="11"/>
    <x v="2"/>
    <x v="2"/>
    <x v="2"/>
    <n v="24.65"/>
    <x v="14"/>
    <n v="32.869999999999997"/>
  </r>
  <r>
    <x v="1"/>
    <x v="1"/>
    <x v="11"/>
    <x v="2"/>
    <x v="3"/>
    <x v="3"/>
    <n v="32.869999999999997"/>
    <x v="12"/>
    <n v="41.36"/>
  </r>
  <r>
    <x v="1"/>
    <x v="1"/>
    <x v="11"/>
    <x v="2"/>
    <x v="4"/>
    <x v="4"/>
    <n v="41.36"/>
    <x v="14"/>
    <n v="49.58"/>
  </r>
  <r>
    <x v="1"/>
    <x v="1"/>
    <x v="11"/>
    <x v="2"/>
    <x v="5"/>
    <x v="5"/>
    <n v="49.58"/>
    <x v="12"/>
    <n v="58.07"/>
  </r>
  <r>
    <x v="1"/>
    <x v="1"/>
    <x v="11"/>
    <x v="2"/>
    <x v="6"/>
    <x v="6"/>
    <n v="58.07"/>
    <x v="12"/>
    <n v="66.56"/>
  </r>
  <r>
    <x v="1"/>
    <x v="1"/>
    <x v="11"/>
    <x v="2"/>
    <x v="7"/>
    <x v="7"/>
    <n v="66.56"/>
    <x v="14"/>
    <n v="74.78"/>
  </r>
  <r>
    <x v="1"/>
    <x v="1"/>
    <x v="11"/>
    <x v="2"/>
    <x v="8"/>
    <x v="8"/>
    <n v="74.78"/>
    <x v="12"/>
    <n v="83.27"/>
  </r>
  <r>
    <x v="1"/>
    <x v="1"/>
    <x v="11"/>
    <x v="2"/>
    <x v="9"/>
    <x v="9"/>
    <n v="83.27"/>
    <x v="14"/>
    <n v="91.49"/>
  </r>
  <r>
    <x v="1"/>
    <x v="1"/>
    <x v="11"/>
    <x v="2"/>
    <x v="10"/>
    <x v="10"/>
    <n v="91.49"/>
    <x v="15"/>
    <n v="100"/>
  </r>
  <r>
    <x v="1"/>
    <x v="1"/>
    <x v="12"/>
    <x v="2"/>
    <x v="11"/>
    <x v="11"/>
    <n v="0"/>
    <x v="12"/>
    <n v="8.49"/>
  </r>
  <r>
    <x v="1"/>
    <x v="1"/>
    <x v="12"/>
    <x v="2"/>
    <x v="0"/>
    <x v="0"/>
    <n v="8.49"/>
    <x v="13"/>
    <n v="16.16"/>
  </r>
  <r>
    <x v="1"/>
    <x v="1"/>
    <x v="12"/>
    <x v="2"/>
    <x v="1"/>
    <x v="1"/>
    <n v="16.16"/>
    <x v="12"/>
    <n v="24.65"/>
  </r>
  <r>
    <x v="1"/>
    <x v="1"/>
    <x v="12"/>
    <x v="2"/>
    <x v="2"/>
    <x v="2"/>
    <n v="24.65"/>
    <x v="14"/>
    <n v="32.869999999999997"/>
  </r>
  <r>
    <x v="1"/>
    <x v="1"/>
    <x v="12"/>
    <x v="2"/>
    <x v="3"/>
    <x v="3"/>
    <n v="32.869999999999997"/>
    <x v="12"/>
    <n v="41.36"/>
  </r>
  <r>
    <x v="1"/>
    <x v="1"/>
    <x v="12"/>
    <x v="2"/>
    <x v="4"/>
    <x v="4"/>
    <n v="41.36"/>
    <x v="14"/>
    <n v="49.58"/>
  </r>
  <r>
    <x v="1"/>
    <x v="1"/>
    <x v="12"/>
    <x v="2"/>
    <x v="5"/>
    <x v="5"/>
    <n v="49.58"/>
    <x v="12"/>
    <n v="58.07"/>
  </r>
  <r>
    <x v="1"/>
    <x v="1"/>
    <x v="12"/>
    <x v="2"/>
    <x v="6"/>
    <x v="6"/>
    <n v="58.07"/>
    <x v="12"/>
    <n v="66.56"/>
  </r>
  <r>
    <x v="1"/>
    <x v="1"/>
    <x v="12"/>
    <x v="2"/>
    <x v="7"/>
    <x v="7"/>
    <n v="66.56"/>
    <x v="14"/>
    <n v="74.78"/>
  </r>
  <r>
    <x v="1"/>
    <x v="1"/>
    <x v="12"/>
    <x v="2"/>
    <x v="8"/>
    <x v="8"/>
    <n v="74.78"/>
    <x v="12"/>
    <n v="83.27"/>
  </r>
  <r>
    <x v="1"/>
    <x v="1"/>
    <x v="12"/>
    <x v="2"/>
    <x v="9"/>
    <x v="9"/>
    <n v="83.27"/>
    <x v="14"/>
    <n v="91.49"/>
  </r>
  <r>
    <x v="1"/>
    <x v="1"/>
    <x v="12"/>
    <x v="2"/>
    <x v="10"/>
    <x v="10"/>
    <n v="91.49"/>
    <x v="15"/>
    <n v="100"/>
  </r>
  <r>
    <x v="1"/>
    <x v="1"/>
    <x v="13"/>
    <x v="2"/>
    <x v="11"/>
    <x v="11"/>
    <n v="0"/>
    <x v="12"/>
    <n v="8.49"/>
  </r>
  <r>
    <x v="1"/>
    <x v="1"/>
    <x v="13"/>
    <x v="2"/>
    <x v="0"/>
    <x v="0"/>
    <n v="8.49"/>
    <x v="13"/>
    <n v="16.16"/>
  </r>
  <r>
    <x v="1"/>
    <x v="1"/>
    <x v="13"/>
    <x v="2"/>
    <x v="1"/>
    <x v="1"/>
    <n v="16.16"/>
    <x v="12"/>
    <n v="24.65"/>
  </r>
  <r>
    <x v="1"/>
    <x v="1"/>
    <x v="13"/>
    <x v="2"/>
    <x v="2"/>
    <x v="2"/>
    <n v="24.65"/>
    <x v="14"/>
    <n v="32.869999999999997"/>
  </r>
  <r>
    <x v="1"/>
    <x v="1"/>
    <x v="13"/>
    <x v="2"/>
    <x v="3"/>
    <x v="3"/>
    <n v="32.869999999999997"/>
    <x v="12"/>
    <n v="41.36"/>
  </r>
  <r>
    <x v="1"/>
    <x v="1"/>
    <x v="13"/>
    <x v="2"/>
    <x v="4"/>
    <x v="4"/>
    <n v="41.36"/>
    <x v="14"/>
    <n v="49.58"/>
  </r>
  <r>
    <x v="1"/>
    <x v="1"/>
    <x v="13"/>
    <x v="2"/>
    <x v="5"/>
    <x v="5"/>
    <n v="49.58"/>
    <x v="12"/>
    <n v="58.07"/>
  </r>
  <r>
    <x v="1"/>
    <x v="1"/>
    <x v="13"/>
    <x v="2"/>
    <x v="6"/>
    <x v="6"/>
    <n v="58.07"/>
    <x v="12"/>
    <n v="66.56"/>
  </r>
  <r>
    <x v="1"/>
    <x v="1"/>
    <x v="13"/>
    <x v="2"/>
    <x v="7"/>
    <x v="7"/>
    <n v="66.56"/>
    <x v="14"/>
    <n v="74.78"/>
  </r>
  <r>
    <x v="1"/>
    <x v="1"/>
    <x v="13"/>
    <x v="2"/>
    <x v="8"/>
    <x v="8"/>
    <n v="74.78"/>
    <x v="12"/>
    <n v="83.27"/>
  </r>
  <r>
    <x v="1"/>
    <x v="1"/>
    <x v="13"/>
    <x v="2"/>
    <x v="9"/>
    <x v="9"/>
    <n v="83.27"/>
    <x v="14"/>
    <n v="91.49"/>
  </r>
  <r>
    <x v="1"/>
    <x v="1"/>
    <x v="13"/>
    <x v="2"/>
    <x v="10"/>
    <x v="10"/>
    <n v="91.49"/>
    <x v="15"/>
    <n v="100"/>
  </r>
  <r>
    <x v="1"/>
    <x v="1"/>
    <x v="14"/>
    <x v="2"/>
    <x v="11"/>
    <x v="11"/>
    <n v="0"/>
    <x v="12"/>
    <n v="8.49"/>
  </r>
  <r>
    <x v="1"/>
    <x v="1"/>
    <x v="14"/>
    <x v="2"/>
    <x v="0"/>
    <x v="0"/>
    <n v="8.49"/>
    <x v="13"/>
    <n v="16.16"/>
  </r>
  <r>
    <x v="1"/>
    <x v="1"/>
    <x v="14"/>
    <x v="2"/>
    <x v="1"/>
    <x v="1"/>
    <n v="16.16"/>
    <x v="12"/>
    <n v="24.65"/>
  </r>
  <r>
    <x v="1"/>
    <x v="1"/>
    <x v="14"/>
    <x v="2"/>
    <x v="2"/>
    <x v="2"/>
    <n v="24.65"/>
    <x v="14"/>
    <n v="32.869999999999997"/>
  </r>
  <r>
    <x v="1"/>
    <x v="1"/>
    <x v="14"/>
    <x v="2"/>
    <x v="3"/>
    <x v="3"/>
    <n v="32.869999999999997"/>
    <x v="12"/>
    <n v="41.36"/>
  </r>
  <r>
    <x v="1"/>
    <x v="1"/>
    <x v="14"/>
    <x v="2"/>
    <x v="4"/>
    <x v="4"/>
    <n v="41.36"/>
    <x v="14"/>
    <n v="49.58"/>
  </r>
  <r>
    <x v="1"/>
    <x v="1"/>
    <x v="14"/>
    <x v="2"/>
    <x v="5"/>
    <x v="5"/>
    <n v="49.58"/>
    <x v="12"/>
    <n v="58.07"/>
  </r>
  <r>
    <x v="1"/>
    <x v="1"/>
    <x v="14"/>
    <x v="2"/>
    <x v="6"/>
    <x v="6"/>
    <n v="58.07"/>
    <x v="12"/>
    <n v="66.56"/>
  </r>
  <r>
    <x v="1"/>
    <x v="1"/>
    <x v="14"/>
    <x v="2"/>
    <x v="7"/>
    <x v="7"/>
    <n v="66.56"/>
    <x v="14"/>
    <n v="74.78"/>
  </r>
  <r>
    <x v="1"/>
    <x v="1"/>
    <x v="14"/>
    <x v="2"/>
    <x v="8"/>
    <x v="8"/>
    <n v="74.78"/>
    <x v="12"/>
    <n v="83.27"/>
  </r>
  <r>
    <x v="1"/>
    <x v="1"/>
    <x v="14"/>
    <x v="2"/>
    <x v="9"/>
    <x v="9"/>
    <n v="83.27"/>
    <x v="14"/>
    <n v="91.49"/>
  </r>
  <r>
    <x v="1"/>
    <x v="1"/>
    <x v="14"/>
    <x v="2"/>
    <x v="10"/>
    <x v="10"/>
    <n v="91.49"/>
    <x v="15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21BE69-18D8-4A6C-802C-36D49736B804}" name="pivotTable_C7" cacheId="377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compact="0" compactData="0" multipleFieldFilters="0" fieldListSortAscending="1">
  <location ref="C8:K27" firstHeaderRow="1" firstDataRow="2" firstDataCol="4"/>
  <pivotFields count="8">
    <pivotField name="Subvention - Numéro" axis="axisRow" compact="0" outline="0" showAll="0">
      <items count="3">
        <item x="0"/>
        <item x="1"/>
        <item t="default"/>
      </items>
    </pivotField>
    <pivotField name="Subvention - Libellé" axis="axisRow" compact="0" outline="0" showAll="0" defaultSubtotal="0">
      <items count="2">
        <item x="1"/>
        <item x="0"/>
      </items>
    </pivotField>
    <pivotField name="Bien comptable - Numéro" axis="axisRow" compact="0" outline="0" showAll="0" defaultSubtotal="0">
      <items count="15">
        <item x="7"/>
        <item x="8"/>
        <item x="9"/>
        <item x="10"/>
        <item x="11"/>
        <item x="12"/>
        <item x="13"/>
        <item x="14"/>
        <item x="0"/>
        <item x="1"/>
        <item x="2"/>
        <item x="3"/>
        <item x="4"/>
        <item x="5"/>
        <item x="6"/>
      </items>
    </pivotField>
    <pivotField name="Bien comptable - Libellé" axis="axisRow" compact="0" outline="0" showAll="0">
      <items count="4">
        <item x="0"/>
        <item x="2"/>
        <item x="1"/>
        <item t="default"/>
      </items>
    </pivotField>
    <pivotField name="Exercice - Libellé" axis="axisCol" compact="0" outline="0" showAll="0">
      <items count="5">
        <item x="3"/>
        <item x="0"/>
        <item x="1"/>
        <item x="2"/>
        <item t="default"/>
      </items>
    </pivotField>
    <pivotField name="Cumul Début Exercice" compact="0" outline="0" showAll="0"/>
    <pivotField name="Reprise Exercice" dataField="1" compact="0" outline="0" showAll="0"/>
    <pivotField name="Cumul Fin Exercice" compact="0" outline="0" showAll="0"/>
  </pivotFields>
  <rowFields count="4">
    <field x="0"/>
    <field x="1"/>
    <field x="2"/>
    <field x="3"/>
  </rowFields>
  <rowItems count="18">
    <i>
      <x/>
      <x v="1"/>
      <x v="8"/>
      <x/>
    </i>
    <i r="2">
      <x v="9"/>
      <x v="2"/>
    </i>
    <i r="2">
      <x v="10"/>
      <x v="2"/>
    </i>
    <i r="2">
      <x v="11"/>
      <x v="2"/>
    </i>
    <i r="2">
      <x v="12"/>
      <x v="2"/>
    </i>
    <i r="2">
      <x v="13"/>
      <x v="2"/>
    </i>
    <i r="2">
      <x v="14"/>
      <x v="2"/>
    </i>
    <i t="default">
      <x/>
    </i>
    <i>
      <x v="1"/>
      <x/>
      <x/>
      <x v="1"/>
    </i>
    <i r="2">
      <x v="1"/>
      <x v="1"/>
    </i>
    <i r="2">
      <x v="2"/>
      <x v="1"/>
    </i>
    <i r="2">
      <x v="3"/>
      <x v="1"/>
    </i>
    <i r="2">
      <x v="4"/>
      <x v="1"/>
    </i>
    <i r="2">
      <x v="5"/>
      <x v="1"/>
    </i>
    <i r="2">
      <x v="6"/>
      <x v="1"/>
    </i>
    <i r="2">
      <x v="7"/>
      <x v="1"/>
    </i>
    <i t="default">
      <x v="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omme de Reprise Exercice" fld="6" baseField="0" baseItem="0"/>
  </dataFields>
  <pivotTableStyleInfo name="PivotStyleMedium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CFE0CE-8E65-4E12-B165-0349911D9F07}" name="pivotTable_C7" cacheId="379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compact="0" compactData="0" multipleFieldFilters="0" fieldListSortAscending="1">
  <location ref="C8:S27" firstHeaderRow="1" firstDataRow="2" firstDataCol="4"/>
  <pivotFields count="9">
    <pivotField name="Subvention - Numéro" axis="axisRow" compact="0" outline="0" showAll="0">
      <items count="3">
        <item x="0"/>
        <item x="1"/>
        <item t="default"/>
      </items>
    </pivotField>
    <pivotField name="Subvention - Libellé" axis="axisRow" compact="0" outline="0" showAll="0" defaultSubtotal="0">
      <items count="2">
        <item x="1"/>
        <item x="0"/>
      </items>
    </pivotField>
    <pivotField name="Bien comptable - Numéro" axis="axisRow" compact="0" outline="0" showAll="0" defaultSubtotal="0">
      <items count="15">
        <item x="7"/>
        <item x="8"/>
        <item x="9"/>
        <item x="10"/>
        <item x="11"/>
        <item x="12"/>
        <item x="13"/>
        <item x="14"/>
        <item x="0"/>
        <item x="1"/>
        <item x="2"/>
        <item x="3"/>
        <item x="4"/>
        <item x="5"/>
        <item x="6"/>
      </items>
    </pivotField>
    <pivotField name="Bien comptable - Libellé" axis="axisRow" compact="0" outline="0" showAll="0">
      <items count="4">
        <item x="0"/>
        <item x="2"/>
        <item x="1"/>
        <item t="default"/>
      </items>
    </pivotField>
    <pivotField name="Période" axis="axisCol" compact="0" outline="0" showAll="0">
      <items count="13">
        <item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ériode - Libellé" compact="0" outline="0" showAll="0"/>
    <pivotField name="Cumul Début Période" compact="0" outline="0" showAll="0"/>
    <pivotField name="Reprise Période" dataField="1" compact="0" outline="0" showAll="0"/>
    <pivotField name="Cumul Fin Période" compact="0" outline="0" showAll="0"/>
  </pivotFields>
  <rowFields count="4">
    <field x="0"/>
    <field x="1"/>
    <field x="2"/>
    <field x="3"/>
  </rowFields>
  <rowItems count="18">
    <i>
      <x/>
      <x v="1"/>
      <x v="8"/>
      <x/>
    </i>
    <i r="2">
      <x v="9"/>
      <x v="2"/>
    </i>
    <i r="2">
      <x v="10"/>
      <x v="2"/>
    </i>
    <i r="2">
      <x v="11"/>
      <x v="2"/>
    </i>
    <i r="2">
      <x v="12"/>
      <x v="2"/>
    </i>
    <i r="2">
      <x v="13"/>
      <x v="2"/>
    </i>
    <i r="2">
      <x v="14"/>
      <x v="2"/>
    </i>
    <i t="default">
      <x/>
    </i>
    <i>
      <x v="1"/>
      <x/>
      <x/>
      <x v="1"/>
    </i>
    <i r="2">
      <x v="1"/>
      <x v="1"/>
    </i>
    <i r="2">
      <x v="2"/>
      <x v="1"/>
    </i>
    <i r="2">
      <x v="3"/>
      <x v="1"/>
    </i>
    <i r="2">
      <x v="4"/>
      <x v="1"/>
    </i>
    <i r="2">
      <x v="5"/>
      <x v="1"/>
    </i>
    <i r="2">
      <x v="6"/>
      <x v="1"/>
    </i>
    <i r="2">
      <x v="7"/>
      <x v="1"/>
    </i>
    <i t="default">
      <x v="1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Reprise Période" fld="7" baseField="0" baseItem="0"/>
  </dataFields>
  <pivotTableStyleInfo name="PivotStyleMedium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ériode" xr10:uid="{916B89F3-EF1C-467C-879B-E4DDB59A59E0}" sourceName="Période">
  <pivotTables>
    <pivotTable tabId="10" name="pivotTable_C7"/>
  </pivotTables>
  <data>
    <tabular pivotCacheId="1692353078">
      <items count="12">
        <i x="11" s="1"/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ubvention___Numéro" xr10:uid="{9C373EA0-197D-449C-9285-05CB9EC7E6B0}" sourceName="Subvention - Numéro">
  <pivotTables>
    <pivotTable tabId="10" name="pivotTable_C7"/>
  </pivotTables>
  <data>
    <tabular pivotCacheId="1692353078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Bien_comptable___Numéro" xr10:uid="{288B3DF0-9BFF-48A1-AAF6-E6108081763D}" sourceName="Bien comptable - Numéro">
  <pivotTables>
    <pivotTable tabId="10" name="pivotTable_C7"/>
  </pivotTables>
  <data>
    <tabular pivotCacheId="1692353078">
      <items count="15">
        <i x="7" s="1"/>
        <i x="8" s="1"/>
        <i x="9" s="1"/>
        <i x="10" s="1"/>
        <i x="11" s="1"/>
        <i x="12" s="1"/>
        <i x="13" s="1"/>
        <i x="14" s="1"/>
        <i x="0" s="1"/>
        <i x="1" s="1"/>
        <i x="2" s="1"/>
        <i x="3" s="1"/>
        <i x="4" s="1"/>
        <i x="5" s="1"/>
        <i x="6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ubvention___Numéro1" xr10:uid="{2F7F0578-0265-4BEC-BD4F-29EAA1BEFE42}" sourceName="Subvention - Numéro">
  <pivotTables>
    <pivotTable tabId="9" name="pivotTable_C7"/>
  </pivotTables>
  <data>
    <tabular pivotCacheId="583202662">
      <items count="2">
        <i x="0" s="1"/>
        <i x="1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Bien_comptable___Numéro1" xr10:uid="{EDC357B8-295D-437C-857E-B6663795B6DE}" sourceName="Bien comptable - Numéro">
  <pivotTables>
    <pivotTable tabId="9" name="pivotTable_C7"/>
  </pivotTables>
  <data>
    <tabular pivotCacheId="583202662">
      <items count="15">
        <i x="7" s="1"/>
        <i x="8" s="1"/>
        <i x="9" s="1"/>
        <i x="10" s="1"/>
        <i x="11" s="1"/>
        <i x="12" s="1"/>
        <i x="13" s="1"/>
        <i x="14" s="1"/>
        <i x="0" s="1"/>
        <i x="1" s="1"/>
        <i x="2" s="1"/>
        <i x="3" s="1"/>
        <i x="4" s="1"/>
        <i x="5" s="1"/>
        <i x="6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xercice___Libellé" xr10:uid="{8C5882EC-7449-418C-9BF9-650FB792FD2F}" sourceName="Exercice - Libellé">
  <pivotTables>
    <pivotTable tabId="9" name="pivotTable_C7"/>
  </pivotTables>
  <data>
    <tabular pivotCacheId="583202662">
      <items count="4"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ubvention - Numéro 1" xr10:uid="{D4724605-D242-457A-8956-1E7812DD082B}" cache="Segment_Subvention___Numéro1" caption="Subvention - Numéro" style="SlicerStyleLight4" rowHeight="234950"/>
  <slicer name="Bien comptable - Numéro 1" xr10:uid="{777BF876-962E-4268-8E4B-5B9896F77A71}" cache="Segment_Bien_comptable___Numéro1" caption="Bien comptable - Numéro" style="SlicerStyleLight6" rowHeight="234950"/>
  <slicer name="Exercice - Libellé" xr10:uid="{176C5AFA-E1A7-44EA-8A7E-8AE13816B881}" cache="Segment_Exercice___Libellé" caption="Exercice - Libellé" columnCount="3" style="SlicerStyleLight2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ériode" xr10:uid="{B1296EFB-A54E-45DC-BA43-9B699018C594}" cache="Segment_Période" caption="Période" columnCount="6" style="SlicerStyleLight2" rowHeight="234950"/>
  <slicer name="Subvention - Numéro" xr10:uid="{1053681F-4644-429F-BDBF-E44373CEBD70}" cache="Segment_Subvention___Numéro" caption="Subvention - Numéro" style="SlicerStyleLight4" rowHeight="234950"/>
  <slicer name="Bien comptable - Numéro" xr10:uid="{BE27CBFB-ADE2-459D-8D18-68406AB66B4A}" cache="Segment_Bien_comptable___Numéro" caption="Bien comptable - Numéro" style="SlicerStyleLight6" rowHeight="23495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4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6" Type="http://schemas.openxmlformats.org/officeDocument/2006/relationships/comments" Target="../comments6.xml"/><Relationship Id="rId5" Type="http://schemas.microsoft.com/office/2007/relationships/slicer" Target="../slicers/slicer2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A377C-D33C-4E6A-AA17-D89D79385BBB}">
  <dimension ref="A1:P25"/>
  <sheetViews>
    <sheetView tabSelected="1" workbookViewId="0">
      <selection activeCell="A2" sqref="A2"/>
    </sheetView>
  </sheetViews>
  <sheetFormatPr baseColWidth="10" defaultRowHeight="14.4" x14ac:dyDescent="0.3"/>
  <cols>
    <col min="1" max="1" width="20.33203125" customWidth="1"/>
    <col min="2" max="2" width="15.6640625" bestFit="1" customWidth="1"/>
    <col min="3" max="3" width="17.88671875" bestFit="1" customWidth="1"/>
    <col min="4" max="4" width="31.5546875" bestFit="1" customWidth="1"/>
    <col min="5" max="5" width="16.33203125" bestFit="1" customWidth="1"/>
    <col min="6" max="6" width="22.33203125" bestFit="1" customWidth="1"/>
    <col min="7" max="7" width="20" bestFit="1" customWidth="1"/>
    <col min="8" max="8" width="22.21875" bestFit="1" customWidth="1"/>
    <col min="9" max="9" width="26.109375" bestFit="1" customWidth="1"/>
    <col min="10" max="11" width="18.33203125" bestFit="1" customWidth="1"/>
    <col min="12" max="12" width="13.88671875" bestFit="1" customWidth="1"/>
    <col min="13" max="13" width="15.6640625" bestFit="1" customWidth="1"/>
    <col min="14" max="14" width="14.77734375" bestFit="1" customWidth="1"/>
    <col min="15" max="15" width="12.21875" bestFit="1" customWidth="1"/>
    <col min="16" max="16" width="13.33203125" bestFit="1" customWidth="1"/>
  </cols>
  <sheetData>
    <row r="1" spans="1:16" x14ac:dyDescent="0.3">
      <c r="A1" s="12" t="s">
        <v>58</v>
      </c>
      <c r="B1" s="3" t="s">
        <v>59</v>
      </c>
    </row>
    <row r="2" spans="1:16" x14ac:dyDescent="0.3">
      <c r="A2" s="12" t="s">
        <v>61</v>
      </c>
      <c r="B2" s="3" t="s">
        <v>60</v>
      </c>
    </row>
    <row r="3" spans="1:16" x14ac:dyDescent="0.3">
      <c r="A3" s="12" t="s">
        <v>62</v>
      </c>
      <c r="B3" t="s">
        <v>48</v>
      </c>
    </row>
    <row r="4" spans="1:16" x14ac:dyDescent="0.3">
      <c r="A4" s="12" t="s">
        <v>63</v>
      </c>
      <c r="B4" t="s">
        <v>48</v>
      </c>
    </row>
    <row r="7" spans="1:16" x14ac:dyDescent="0.3">
      <c r="C7" t="str">
        <f>_xll.Assistant.XL.RIK_AL("INF18__2_0_1,F=B='1',U='0',I='0',FN='Calibri',FS='10',FC='#FFFFFF',BC='#4682B4',AH='1',AV='1',Br=[$top-$bottom],BrS='1',BrC='#778899'_1,C=Total,F=B='1',U='0',I='0',FN='Calibri',FS='10',FC='#000000',BC='#FFFFFF',AH='1',AV"&amp;"='1',Br=[$top-$bottom],BrS='1',BrC='#778899'_0_0_1_1_D=4x8;INF06@E=0,S=5,G=0,T=0,P=0,O=NF='Texte'_B='0'_U='0'_I='0'_FN='Calibri'_FS='10'_FC='#000000'_BC='#FFFFFF'_AH='1'_AV='1'_Br=[]_BrS='0'_BrC='#FFFFFF'_WpT='0':E=0,S=6"&amp;",G=0,T=0,P=0,O=NF='Texte'_B='0'_U='0'_I='0'_FN='Calibri'_FS='10'_FC='#000000'_BC='#FFFFFF'_AH='1'_AV='1'_Br=[]_BrS='0'_BrC='#FFFFFF'_WpT='0':E=0,S=7,G=0,T=0,P=0,O=NF='Texte'_B='0'_U='0'_I='0'_FN='Calibri'_FS='10'_FC='#00"&amp;"0000'_BC='#FFFFFF'_AH='1'_AV='1'_Br=[]_BrS='0'_BrC='#FFFFFF'_WpT='0':E=0,S=8,G=0,T=0,P=0,O=NF='Date'_B='0'_U='0'_I='0'_FN='Calibri'_FS='10'_FC='#000000'_BC='#FFFFFF'_AH='1'_AV='1'_Br=[]_BrS='0'_BrC='#FFFFFF'_WpT='0':E=0,"&amp;"S=10,G=0,T=0,P=0,O=NF='Texte'_B='0'_U='0'_I='0'_FN='Calibri'_FS='10'_FC='#000000'_BC='#FFFFFF'_AH='1'_AV='1'_Br=[]_BrS='0'_BrC='#FFFFFF'_WpT='0':E=0,S=11,G=0,T=0,P=0,O=NF='Texte'_B='0'_U='0'_I='0'_FN='Calibri'_FS='10'_FC"&amp;"='#000000'_BC='#FFFFFF'_AH='1'_AV='1'_Br=[]_BrS='0'_BrC='#FFFFFF'_WpT='0':E=0,S=12,G=0,T=0,P=0,O=NF='Texte'_B='0'_U='0'_I='0'_FN='Calibri'_FS='10'_FC='#000000'_BC='#FFFFFF'_AH='1'_AV='1'_Br=[]_BrS='0'_BrC='#FFFFFF'_WpT='"&amp;"0':E=6,S=13,G=0,T=0,P=0,O=NF='Nombre'_B='0'_U='0'_I='0'_FN='Calibri'_FS='10'_FC='#000000'_BC='#FFFFFF'_AH='3'_AV='1'_Br=[]_BrS='0'_BrC='#FFFFFF'_WpT='0':@R=A,S=1,V={0}:R=B,S=2,V={1}:R=C,S=9,V={2}:R=D,S=5,V={3}:",$B$1,$B$2,$B$3,$B$4)</f>
        <v/>
      </c>
    </row>
    <row r="8" spans="1:16" x14ac:dyDescent="0.3"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</row>
    <row r="9" spans="1:16" x14ac:dyDescent="0.3">
      <c r="C9" s="1" t="s">
        <v>8</v>
      </c>
      <c r="D9" s="1" t="s">
        <v>9</v>
      </c>
      <c r="E9" s="1" t="s">
        <v>10</v>
      </c>
      <c r="F9" s="4">
        <v>42019</v>
      </c>
      <c r="G9" s="1" t="s">
        <v>11</v>
      </c>
      <c r="H9" s="1" t="s">
        <v>12</v>
      </c>
      <c r="I9" s="1" t="s">
        <v>13</v>
      </c>
      <c r="J9" s="7">
        <v>1000</v>
      </c>
    </row>
    <row r="10" spans="1:16" x14ac:dyDescent="0.3">
      <c r="C10" s="1" t="s">
        <v>14</v>
      </c>
      <c r="D10" s="1" t="s">
        <v>15</v>
      </c>
      <c r="E10" s="1" t="s">
        <v>10</v>
      </c>
      <c r="F10" s="4">
        <v>41699</v>
      </c>
      <c r="G10" s="1" t="s">
        <v>11</v>
      </c>
      <c r="H10" s="1" t="s">
        <v>12</v>
      </c>
      <c r="I10" s="1" t="s">
        <v>13</v>
      </c>
      <c r="J10" s="7">
        <v>2400</v>
      </c>
    </row>
    <row r="11" spans="1:16" x14ac:dyDescent="0.3">
      <c r="C11" s="2" t="s">
        <v>16</v>
      </c>
      <c r="D11" s="2"/>
      <c r="E11" s="2"/>
      <c r="F11" s="5"/>
      <c r="G11" s="2"/>
      <c r="H11" s="2"/>
      <c r="I11" s="2"/>
      <c r="J11" s="8">
        <v>3400</v>
      </c>
    </row>
    <row r="12" spans="1:16" x14ac:dyDescent="0.3">
      <c r="C12" s="3"/>
      <c r="D12" s="3"/>
      <c r="E12" s="3"/>
      <c r="F12" s="6"/>
      <c r="G12" s="3"/>
      <c r="H12" s="3"/>
      <c r="I12" s="3"/>
      <c r="J12" s="9"/>
    </row>
    <row r="14" spans="1:16" x14ac:dyDescent="0.3">
      <c r="C14" s="3"/>
      <c r="D14" s="3"/>
      <c r="E14" s="3"/>
      <c r="F14" s="3"/>
      <c r="G14" s="9"/>
      <c r="H14" s="9"/>
      <c r="I14" s="3"/>
      <c r="J14" s="3"/>
      <c r="K14" s="9"/>
      <c r="L14" s="9"/>
      <c r="M14" s="9"/>
      <c r="N14" s="3"/>
      <c r="O14" s="3"/>
      <c r="P14" s="3"/>
    </row>
    <row r="22" spans="3:12" x14ac:dyDescent="0.3">
      <c r="C22" s="3"/>
      <c r="D22" s="3"/>
      <c r="E22" s="3"/>
      <c r="F22" s="3"/>
      <c r="G22" s="3"/>
      <c r="H22" s="9"/>
    </row>
    <row r="25" spans="3:12" x14ac:dyDescent="0.3">
      <c r="C25" s="3"/>
      <c r="D25" s="3"/>
      <c r="E25" s="3"/>
      <c r="F25" s="6"/>
      <c r="G25" s="3"/>
      <c r="H25" s="3"/>
      <c r="I25" s="3"/>
      <c r="J25" s="3"/>
      <c r="K25" s="3"/>
      <c r="L25" s="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6959D-9CB7-4FCE-ACC2-973F8C926CFD}">
  <dimension ref="A1:K29"/>
  <sheetViews>
    <sheetView zoomScaleNormal="100" workbookViewId="0">
      <selection activeCell="C28" sqref="C28"/>
    </sheetView>
  </sheetViews>
  <sheetFormatPr baseColWidth="10" defaultRowHeight="14.4" outlineLevelRow="1" x14ac:dyDescent="0.3"/>
  <cols>
    <col min="1" max="1" width="21" customWidth="1"/>
    <col min="2" max="2" width="15.6640625" bestFit="1" customWidth="1"/>
    <col min="3" max="3" width="17.88671875" bestFit="1" customWidth="1"/>
    <col min="4" max="4" width="48.21875" bestFit="1" customWidth="1"/>
    <col min="5" max="5" width="21.44140625" bestFit="1" customWidth="1"/>
    <col min="6" max="6" width="21.6640625" bestFit="1" customWidth="1"/>
    <col min="7" max="7" width="27.77734375" bestFit="1" customWidth="1"/>
    <col min="8" max="8" width="33.5546875" bestFit="1" customWidth="1"/>
    <col min="9" max="9" width="22.44140625" bestFit="1" customWidth="1"/>
    <col min="10" max="10" width="33.5546875" bestFit="1" customWidth="1"/>
    <col min="11" max="11" width="22.44140625" bestFit="1" customWidth="1"/>
  </cols>
  <sheetData>
    <row r="1" spans="1:9" x14ac:dyDescent="0.3">
      <c r="A1" s="12" t="s">
        <v>58</v>
      </c>
      <c r="B1" s="3" t="s">
        <v>59</v>
      </c>
    </row>
    <row r="2" spans="1:9" x14ac:dyDescent="0.3">
      <c r="A2" s="12" t="s">
        <v>61</v>
      </c>
      <c r="B2" s="3" t="s">
        <v>60</v>
      </c>
    </row>
    <row r="3" spans="1:9" x14ac:dyDescent="0.3">
      <c r="A3" s="12" t="s">
        <v>62</v>
      </c>
      <c r="B3" t="s">
        <v>48</v>
      </c>
    </row>
    <row r="4" spans="1:9" x14ac:dyDescent="0.3">
      <c r="A4" s="12" t="s">
        <v>63</v>
      </c>
      <c r="B4" t="s">
        <v>48</v>
      </c>
    </row>
    <row r="5" spans="1:9" x14ac:dyDescent="0.3">
      <c r="A5" s="13" t="s">
        <v>64</v>
      </c>
      <c r="B5" t="s">
        <v>48</v>
      </c>
    </row>
    <row r="7" spans="1:9" x14ac:dyDescent="0.3">
      <c r="C7" t="str">
        <f>_xll.Assistant.XL.RIK_AL("INF18__2_0_1,F=B='1',U='0',I='0',FN='Calibri',FS='10',FC='#FFFFFF',BC='#4682B4',AH='1',AV='1',Br=[$top-$bottom],BrS='1',BrC='#778899'_1,C=Total,F=B='1',U='0',I='0',FN='Calibri',FS='10',FC='#000000',BC='#FFFFFF',AH='1',AV"&amp;"='1',Br=[$top-$bottom],BrS='1',BrC='#778899'_0_0_1_1_D=21x7;INF06@E=0,S=5,G=0,T=0,P=0,O=NF='Texte'_B='0'_U='0'_I='0'_FN='Calibri'_FS='10'_FC='#000000'_BC='#FFFFFF'_AH='1'_AV='1'_Br=[]_BrS='0'_BrC='#FFFFFF'_WpT='0':E=0,S="&amp;"6,G=1_0_0_F=B='1'_U='0'_I='0'_FN='Calibri'_FS='10'_FC='#000000'_BC='#FFFFFF'_AH='1'_AV='1'_Br=[$top-$bottom]_BrS='1'_BrC='#778899'_C=Subvention - Libellé_1_1_F=B='1'_U='0'_I='0'_FN='Calibri'_FS='10'_FC='#000000'_BC='#E0F"&amp;"FFF'_AH='1'_AV='1'_Br=[$top-$bottom]_BrS='1'_BrC='#778899'_C=Subvention - Libellé,T=0,P=0,O=NF='Texte'_B='0'_U='0'_I='0'_FN='Calibri'_FS='10'_FC='#000000'_BC='#FFFFFF'_AH='1'_AV='1'_Br=[]_BrS='0'_BrC='#FFFFFF'_WpT='0':E="&amp;"0,S=1|4,G=0,T=0,P=0,O=NF='Texte'_B='0'_U='0'_I='0'_FN='Calibri'_FS='10'_FC='#000000'_BC='#FFFFFF'_AH='1'_AV='1'_Br=[]_BrS='0'_BrC='#FFFFFF'_WpT='0':E=0,S=1|5,G=0,T=0,P=0,O=NF='Texte'_B='0'_U='0'_I='0'_FN='Calibri'_FS='10"&amp;"'_FC='#000000'_BC='#FFFFFF'_AH='1'_AV='1'_Br=[]_BrS='0'_BrC='#FFFFFF'_WpT='0':E=0,S=1|9,G=0,T=0,P=0,O=NF='Date'_B='0'_U='0'_I='0'_FN='Calibri'_FS='10'_FC='#000000'_BC='#FFFFFF'_AH='1'_AV='1'_Br=[]_BrS='0'_BrC='#FFFFFF'_W"&amp;"pT='0':E=1,S=1|16,G=0,T=0,P=0,O=NF='Nombre'_B='0'_U='0'_I='0'_FN='Calibri'_FS='10'_FC='#000000'_BC='#FFFFFF'_AH='3'_AV='1'_Br=[]_BrS='0'_BrC='#FFFFFF'_WpT='0':E=1,S=27,G=0,T=0,P=0,O=NF='Nombre'_B='0'_U='0'_I='0'_FN='Cali"&amp;"bri'_FS='10'_FC='#000000'_BC='#FFFFFF'_AH='3'_AV='1'_Br=[]_BrS='0'_BrC='#FFFFFF'_WpT='0':@R=A,S=1,V={0}:R=B,S=2,V={1}:R=C,S=9,V={2}:R=D,S=5,V={3}:R=E,S=1|4,V={4}:",$B$1,$B$2,$B$3,$B$4,$B$5)</f>
        <v/>
      </c>
    </row>
    <row r="8" spans="1:9" x14ac:dyDescent="0.3">
      <c r="C8" s="10" t="s">
        <v>0</v>
      </c>
      <c r="D8" s="10" t="s">
        <v>1</v>
      </c>
      <c r="E8" s="10" t="s">
        <v>17</v>
      </c>
      <c r="F8" s="10" t="s">
        <v>65</v>
      </c>
      <c r="G8" s="10" t="s">
        <v>71</v>
      </c>
      <c r="H8" s="10" t="s">
        <v>47</v>
      </c>
      <c r="I8" s="10" t="s">
        <v>49</v>
      </c>
    </row>
    <row r="9" spans="1:9" ht="1.05" customHeight="1" outlineLevel="1" x14ac:dyDescent="0.3">
      <c r="C9" s="2"/>
      <c r="D9" s="2"/>
      <c r="E9" s="2"/>
      <c r="F9" s="2"/>
      <c r="G9" s="5"/>
      <c r="H9" s="8"/>
      <c r="I9" s="8"/>
    </row>
    <row r="10" spans="1:9" outlineLevel="1" x14ac:dyDescent="0.3">
      <c r="C10" s="1" t="s">
        <v>14</v>
      </c>
      <c r="D10" s="1" t="s">
        <v>15</v>
      </c>
      <c r="E10" s="1" t="s">
        <v>25</v>
      </c>
      <c r="F10" s="1" t="s">
        <v>68</v>
      </c>
      <c r="G10" s="4">
        <v>41805</v>
      </c>
      <c r="H10" s="7">
        <v>600</v>
      </c>
      <c r="I10" s="7">
        <v>300</v>
      </c>
    </row>
    <row r="11" spans="1:9" outlineLevel="1" x14ac:dyDescent="0.3">
      <c r="C11" s="1" t="s">
        <v>14</v>
      </c>
      <c r="D11" s="1" t="s">
        <v>15</v>
      </c>
      <c r="E11" s="1" t="s">
        <v>26</v>
      </c>
      <c r="F11" s="1" t="s">
        <v>68</v>
      </c>
      <c r="G11" s="4">
        <v>41805</v>
      </c>
      <c r="H11" s="7">
        <v>600</v>
      </c>
      <c r="I11" s="7">
        <v>300</v>
      </c>
    </row>
    <row r="12" spans="1:9" outlineLevel="1" x14ac:dyDescent="0.3">
      <c r="C12" s="1" t="s">
        <v>14</v>
      </c>
      <c r="D12" s="1" t="s">
        <v>15</v>
      </c>
      <c r="E12" s="1" t="s">
        <v>27</v>
      </c>
      <c r="F12" s="1" t="s">
        <v>68</v>
      </c>
      <c r="G12" s="4">
        <v>41805</v>
      </c>
      <c r="H12" s="7">
        <v>600</v>
      </c>
      <c r="I12" s="7">
        <v>300</v>
      </c>
    </row>
    <row r="13" spans="1:9" outlineLevel="1" x14ac:dyDescent="0.3">
      <c r="C13" s="1" t="s">
        <v>14</v>
      </c>
      <c r="D13" s="1" t="s">
        <v>15</v>
      </c>
      <c r="E13" s="1" t="s">
        <v>28</v>
      </c>
      <c r="F13" s="1" t="s">
        <v>68</v>
      </c>
      <c r="G13" s="4">
        <v>41805</v>
      </c>
      <c r="H13" s="7">
        <v>600</v>
      </c>
      <c r="I13" s="7">
        <v>300</v>
      </c>
    </row>
    <row r="14" spans="1:9" outlineLevel="1" x14ac:dyDescent="0.3">
      <c r="C14" s="1" t="s">
        <v>14</v>
      </c>
      <c r="D14" s="1" t="s">
        <v>15</v>
      </c>
      <c r="E14" s="1" t="s">
        <v>29</v>
      </c>
      <c r="F14" s="1" t="s">
        <v>68</v>
      </c>
      <c r="G14" s="4">
        <v>41805</v>
      </c>
      <c r="H14" s="7">
        <v>600</v>
      </c>
      <c r="I14" s="7">
        <v>300</v>
      </c>
    </row>
    <row r="15" spans="1:9" outlineLevel="1" x14ac:dyDescent="0.3">
      <c r="C15" s="1" t="s">
        <v>14</v>
      </c>
      <c r="D15" s="1" t="s">
        <v>15</v>
      </c>
      <c r="E15" s="1" t="s">
        <v>30</v>
      </c>
      <c r="F15" s="1" t="s">
        <v>68</v>
      </c>
      <c r="G15" s="4">
        <v>41805</v>
      </c>
      <c r="H15" s="7">
        <v>600</v>
      </c>
      <c r="I15" s="7">
        <v>300</v>
      </c>
    </row>
    <row r="16" spans="1:9" outlineLevel="1" x14ac:dyDescent="0.3">
      <c r="C16" s="1" t="s">
        <v>14</v>
      </c>
      <c r="D16" s="1" t="s">
        <v>15</v>
      </c>
      <c r="E16" s="1" t="s">
        <v>31</v>
      </c>
      <c r="F16" s="1" t="s">
        <v>68</v>
      </c>
      <c r="G16" s="4">
        <v>41805</v>
      </c>
      <c r="H16" s="7">
        <v>600</v>
      </c>
      <c r="I16" s="7">
        <v>300</v>
      </c>
    </row>
    <row r="17" spans="3:11" outlineLevel="1" x14ac:dyDescent="0.3">
      <c r="C17" s="1" t="s">
        <v>14</v>
      </c>
      <c r="D17" s="1" t="s">
        <v>15</v>
      </c>
      <c r="E17" s="1" t="s">
        <v>32</v>
      </c>
      <c r="F17" s="1" t="s">
        <v>68</v>
      </c>
      <c r="G17" s="4">
        <v>41805</v>
      </c>
      <c r="H17" s="7">
        <v>600</v>
      </c>
      <c r="I17" s="7">
        <v>300</v>
      </c>
    </row>
    <row r="18" spans="3:11" x14ac:dyDescent="0.3">
      <c r="C18" s="27"/>
      <c r="D18" s="27" t="s">
        <v>69</v>
      </c>
      <c r="E18" s="27"/>
      <c r="F18" s="27"/>
      <c r="G18" s="35"/>
      <c r="H18" s="29">
        <v>4800</v>
      </c>
      <c r="I18" s="29">
        <v>2400</v>
      </c>
    </row>
    <row r="19" spans="3:11" ht="1.05" customHeight="1" outlineLevel="1" x14ac:dyDescent="0.3">
      <c r="C19" s="2"/>
      <c r="D19" s="2"/>
      <c r="E19" s="2"/>
      <c r="F19" s="2"/>
      <c r="G19" s="5"/>
      <c r="H19" s="8"/>
      <c r="I19" s="8"/>
    </row>
    <row r="20" spans="3:11" outlineLevel="1" x14ac:dyDescent="0.3">
      <c r="C20" s="1" t="s">
        <v>8</v>
      </c>
      <c r="D20" s="1" t="s">
        <v>9</v>
      </c>
      <c r="E20" s="1" t="s">
        <v>18</v>
      </c>
      <c r="F20" s="1" t="s">
        <v>66</v>
      </c>
      <c r="G20" s="4">
        <v>42037</v>
      </c>
      <c r="H20" s="7">
        <v>1000</v>
      </c>
      <c r="I20" s="7">
        <v>500</v>
      </c>
    </row>
    <row r="21" spans="3:11" outlineLevel="1" x14ac:dyDescent="0.3">
      <c r="C21" s="1" t="s">
        <v>8</v>
      </c>
      <c r="D21" s="1" t="s">
        <v>9</v>
      </c>
      <c r="E21" s="1" t="s">
        <v>19</v>
      </c>
      <c r="F21" s="1" t="s">
        <v>67</v>
      </c>
      <c r="G21" s="4">
        <v>42037</v>
      </c>
      <c r="H21" s="7">
        <v>500</v>
      </c>
      <c r="I21" s="7">
        <v>250</v>
      </c>
    </row>
    <row r="22" spans="3:11" outlineLevel="1" x14ac:dyDescent="0.3">
      <c r="C22" s="1" t="s">
        <v>8</v>
      </c>
      <c r="D22" s="1" t="s">
        <v>9</v>
      </c>
      <c r="E22" s="1" t="s">
        <v>20</v>
      </c>
      <c r="F22" s="1" t="s">
        <v>67</v>
      </c>
      <c r="G22" s="4">
        <v>42037</v>
      </c>
      <c r="H22" s="7">
        <v>100</v>
      </c>
      <c r="I22" s="7">
        <v>50</v>
      </c>
    </row>
    <row r="23" spans="3:11" outlineLevel="1" x14ac:dyDescent="0.3">
      <c r="C23" s="1" t="s">
        <v>8</v>
      </c>
      <c r="D23" s="1" t="s">
        <v>9</v>
      </c>
      <c r="E23" s="1" t="s">
        <v>21</v>
      </c>
      <c r="F23" s="1" t="s">
        <v>67</v>
      </c>
      <c r="G23" s="4">
        <v>42037</v>
      </c>
      <c r="H23" s="7">
        <v>100</v>
      </c>
      <c r="I23" s="7">
        <v>50</v>
      </c>
    </row>
    <row r="24" spans="3:11" outlineLevel="1" x14ac:dyDescent="0.3">
      <c r="C24" s="1" t="s">
        <v>8</v>
      </c>
      <c r="D24" s="1" t="s">
        <v>9</v>
      </c>
      <c r="E24" s="1" t="s">
        <v>22</v>
      </c>
      <c r="F24" s="1" t="s">
        <v>67</v>
      </c>
      <c r="G24" s="4">
        <v>42037</v>
      </c>
      <c r="H24" s="7">
        <v>100</v>
      </c>
      <c r="I24" s="7">
        <v>50</v>
      </c>
    </row>
    <row r="25" spans="3:11" outlineLevel="1" x14ac:dyDescent="0.3">
      <c r="C25" s="1" t="s">
        <v>8</v>
      </c>
      <c r="D25" s="1" t="s">
        <v>9</v>
      </c>
      <c r="E25" s="1" t="s">
        <v>23</v>
      </c>
      <c r="F25" s="1" t="s">
        <v>67</v>
      </c>
      <c r="G25" s="4">
        <v>42037</v>
      </c>
      <c r="H25" s="7">
        <v>100</v>
      </c>
      <c r="I25" s="7">
        <v>50</v>
      </c>
    </row>
    <row r="26" spans="3:11" outlineLevel="1" x14ac:dyDescent="0.3">
      <c r="C26" s="1" t="s">
        <v>8</v>
      </c>
      <c r="D26" s="1" t="s">
        <v>9</v>
      </c>
      <c r="E26" s="1" t="s">
        <v>24</v>
      </c>
      <c r="F26" s="1" t="s">
        <v>67</v>
      </c>
      <c r="G26" s="4">
        <v>42037</v>
      </c>
      <c r="H26" s="7">
        <v>100</v>
      </c>
      <c r="I26" s="7">
        <v>50</v>
      </c>
    </row>
    <row r="27" spans="3:11" x14ac:dyDescent="0.3">
      <c r="C27" s="27"/>
      <c r="D27" s="27" t="s">
        <v>70</v>
      </c>
      <c r="E27" s="27"/>
      <c r="F27" s="27"/>
      <c r="G27" s="35"/>
      <c r="H27" s="29">
        <v>2000</v>
      </c>
      <c r="I27" s="29">
        <v>1000</v>
      </c>
    </row>
    <row r="28" spans="3:11" x14ac:dyDescent="0.3">
      <c r="C28" s="2" t="s">
        <v>16</v>
      </c>
      <c r="D28" s="2"/>
      <c r="E28" s="2"/>
      <c r="F28" s="2"/>
      <c r="G28" s="5"/>
      <c r="H28" s="8">
        <v>6800</v>
      </c>
      <c r="I28" s="8">
        <v>3400</v>
      </c>
    </row>
    <row r="29" spans="3:11" x14ac:dyDescent="0.3">
      <c r="C29" s="3"/>
      <c r="D29" s="3"/>
      <c r="E29" s="3"/>
      <c r="F29" s="3"/>
      <c r="G29" s="6"/>
      <c r="H29" s="9"/>
      <c r="I29" s="9"/>
      <c r="J29" s="9"/>
      <c r="K29" s="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8F64F-56FC-4875-B62A-E050931B9BCF}">
  <dimension ref="A1:K96"/>
  <sheetViews>
    <sheetView workbookViewId="0">
      <selection activeCell="C7" sqref="C7"/>
    </sheetView>
  </sheetViews>
  <sheetFormatPr baseColWidth="10" defaultRowHeight="14.4" outlineLevelRow="2" x14ac:dyDescent="0.3"/>
  <cols>
    <col min="1" max="1" width="19.6640625" customWidth="1"/>
    <col min="2" max="2" width="15.6640625" bestFit="1" customWidth="1"/>
    <col min="3" max="3" width="17.88671875" bestFit="1" customWidth="1"/>
    <col min="4" max="4" width="48.21875" bestFit="1" customWidth="1"/>
    <col min="5" max="5" width="30.33203125" bestFit="1" customWidth="1"/>
    <col min="6" max="6" width="21.6640625" bestFit="1" customWidth="1"/>
    <col min="7" max="7" width="14" bestFit="1" customWidth="1"/>
    <col min="8" max="8" width="18.33203125" bestFit="1" customWidth="1"/>
    <col min="9" max="9" width="13.88671875" bestFit="1" customWidth="1"/>
    <col min="10" max="10" width="15.6640625" bestFit="1" customWidth="1"/>
    <col min="11" max="11" width="12.88671875" bestFit="1" customWidth="1"/>
  </cols>
  <sheetData>
    <row r="1" spans="1:10" x14ac:dyDescent="0.3">
      <c r="A1" s="12" t="s">
        <v>58</v>
      </c>
      <c r="B1" t="s">
        <v>59</v>
      </c>
    </row>
    <row r="2" spans="1:10" x14ac:dyDescent="0.3">
      <c r="A2" s="12" t="s">
        <v>61</v>
      </c>
      <c r="B2" t="s">
        <v>60</v>
      </c>
    </row>
    <row r="3" spans="1:10" x14ac:dyDescent="0.3">
      <c r="A3" s="12" t="s">
        <v>62</v>
      </c>
      <c r="B3" t="s">
        <v>48</v>
      </c>
    </row>
    <row r="4" spans="1:10" x14ac:dyDescent="0.3">
      <c r="A4" s="12" t="s">
        <v>63</v>
      </c>
      <c r="B4" t="s">
        <v>48</v>
      </c>
    </row>
    <row r="5" spans="1:10" x14ac:dyDescent="0.3">
      <c r="A5" s="13" t="s">
        <v>64</v>
      </c>
      <c r="B5" t="s">
        <v>48</v>
      </c>
    </row>
    <row r="6" spans="1:10" x14ac:dyDescent="0.3">
      <c r="A6" s="13" t="s">
        <v>87</v>
      </c>
      <c r="B6" t="s">
        <v>48</v>
      </c>
    </row>
    <row r="7" spans="1:10" x14ac:dyDescent="0.3">
      <c r="C7" t="str">
        <f>_xll.Assistant.XL.RIK_AL("INF18__2_0_1,F=B='1',U='0',I='0',FN='Calibri',FS='10',FC='#FFFFFF',BC='#4682B4',AH='1',AV='1',Br=[$top-$bottom],BrS='1',BrC='#778899'_1,C=Total,F=B='1',U='0',I='0',FN='Calibri',FS='10',FC='#000000',BC='#FFFFFF',AH='1',AV"&amp;"='1',Br=[$top-$bottom],BrS='1',BrC='#778899'_0_0_1_1_D=88x8;INF06@E=0,S=5,G=0,T=0,P=0,O=NF='Texte'_B='0'_U='0'_I='0'_FN='Calibri'_FS='10'_FC='#000000'_BC='#FFFFFF'_AH='1'_AV='1'_Br=[]_BrS='0'_BrC='#FFFFFF'_WpT='0':E=0,S="&amp;"6,G=1_0_0_F=B='1'_U='0'_I='0'_FN='Calibri'_FS='10'_FC='#000000'_BC='#FFE4E1'_AH='1'_AV='1'_Br=[$top-$bottom]_BrS='1'_BrC='#778899'_C=Subvention - Libellé_1_1_F=B='1'_U='0'_I='0'_FN='Calibri'_FS='10'_FC='#000000'_BC='#FFE"&amp;"4E1'_AH='1'_AV='1'_Br=[$top-$bottom]_BrS='1'_BrC='#778899'_C=Subvention - Libellé,T=0,P=0,O=NF='Texte'_B='0'_U='0'_I='0'_FN='Calibri'_FS='10'_FC='#000000'_BC='#FFFFFF'_AH='1'_AV='1'_Br=[]_BrS='0'_BrC='#FFFFFF'_WpT='0':E="&amp;"0,S=1|4,G=1_0_0_F=B='1'_U='0'_I='0'_FN='Calibri'_FS='10'_FC='#000000'_BC='#AFEEEE'_AH='1'_AV='1'_Br=[$top-$bottom]_BrS='1'_BrC='#778899'_C=Bien comptable - Numéro_1_1_F=B='1'_U='0'_I='0'_FN='Calibri'_FS='10'_FC='#000000'"&amp;"_BC='#E0FFFF'_AH='1'_AV='1'_Br=[$top-$bottom]_BrS='1'_BrC='#778899'_C=Bien comptable - Numéro,T=0,P=0,O=NF='Texte'_B='0'_U='0'_I='0'_FN='Calibri'_FS='10'_FC='#000000'_BC='#FFFFFF'_AH='1'_AV='1'_Br=[]_BrS='0'_BrC='#FFFFFF"&amp;"'_WpT='0':E=0,S=1|5,G=0,T=0,P=0,O=NF='Texte'_B='0'_U='0'_I='0'_FN='Calibri'_FS='10'_FC='#000000'_BC='#FFFFFF'_AH='1'_AV='1'_Br=[]_BrS='0'_BrC='#FFFFFF'_WpT='0':E=0,S=32,G=0,T=0,P=0,O=NF='Texte'_B='0'_U='0'_I='0'_FN='Cali"&amp;"bri'_FS='10'_FC='#000000'_BC='#FFFFFF'_AH='1'_AV='1'_Br=[]_BrS='0'_BrC='#FFFFFF'_WpT='0':E=9,S=28,G=0,T=0,P=0,O=NF='Nombre'_B='0'_U='0'_I='0'_FN='Calibri'_FS='10'_FC='#000000'_BC='#FFFFFF'_AH='3'_AV='1'_Br=[]_BrS='0'_BrC"&amp;"='#FFFFFF'_WpT='0':E=1,S=29,G=0,T=0,P=0,O=NF='Nombre'_B='0'_U='0'_I='0'_FN='Calibri'_FS='10'_FC='#000000'_BC='#FFFFFF'_AH='3'_AV='1'_Br=[]_BrS='0'_BrC='#FFFFFF'_WpT='0':E=9,S=30,G=0,T=0,P=0,O=NF='Nombre'_B='0'_U='0'_I='0"&amp;"'_FN='Calibri'_FS='10'_FC='#000000'_BC='#FFFFFF'_AH='3'_AV='1'_Br=[]_BrS='0'_BrC='#FFFFFF'_WpT='0':@R=A,S=1,V={0}:R=B,S=2,V={1}:R=C,S=9,V={2}:R=D,S=5,V={3}:R=E,S=1|4,V={4}:R=F,S=32,V={5}:",$B$1,$B$2,$B$3,$B$4,$B$5,$B$6)</f>
        <v/>
      </c>
    </row>
    <row r="8" spans="1:10" x14ac:dyDescent="0.3">
      <c r="C8" s="10" t="s">
        <v>0</v>
      </c>
      <c r="D8" s="10" t="s">
        <v>1</v>
      </c>
      <c r="E8" s="10" t="s">
        <v>17</v>
      </c>
      <c r="F8" s="10" t="s">
        <v>65</v>
      </c>
      <c r="G8" s="10" t="s">
        <v>50</v>
      </c>
      <c r="H8" s="10" t="s">
        <v>51</v>
      </c>
      <c r="I8" s="10" t="s">
        <v>52</v>
      </c>
      <c r="J8" s="10" t="s">
        <v>53</v>
      </c>
    </row>
    <row r="9" spans="1:10" ht="1.05" customHeight="1" outlineLevel="1" x14ac:dyDescent="0.3">
      <c r="C9" s="25"/>
      <c r="D9" s="25"/>
      <c r="E9" s="25"/>
      <c r="F9" s="25"/>
      <c r="G9" s="25"/>
      <c r="H9" s="31"/>
      <c r="I9" s="26"/>
      <c r="J9" s="31"/>
    </row>
    <row r="10" spans="1:10" ht="1.05" customHeight="1" outlineLevel="2" x14ac:dyDescent="0.3">
      <c r="C10" s="14"/>
      <c r="D10" s="14"/>
      <c r="E10" s="14"/>
      <c r="F10" s="14"/>
      <c r="G10" s="14"/>
      <c r="H10" s="18"/>
      <c r="I10" s="16"/>
      <c r="J10" s="18"/>
    </row>
    <row r="11" spans="1:10" outlineLevel="2" x14ac:dyDescent="0.3">
      <c r="C11" s="1" t="s">
        <v>14</v>
      </c>
      <c r="D11" s="1" t="s">
        <v>15</v>
      </c>
      <c r="E11" s="1" t="s">
        <v>25</v>
      </c>
      <c r="F11" s="1" t="s">
        <v>68</v>
      </c>
      <c r="G11" s="1" t="s">
        <v>54</v>
      </c>
      <c r="H11" s="7">
        <v>154.65</v>
      </c>
      <c r="I11" s="7">
        <v>100</v>
      </c>
      <c r="J11" s="7">
        <v>254.65</v>
      </c>
    </row>
    <row r="12" spans="1:10" outlineLevel="2" x14ac:dyDescent="0.3">
      <c r="C12" s="1" t="s">
        <v>14</v>
      </c>
      <c r="D12" s="1" t="s">
        <v>15</v>
      </c>
      <c r="E12" s="1" t="s">
        <v>25</v>
      </c>
      <c r="F12" s="1" t="s">
        <v>68</v>
      </c>
      <c r="G12" s="1" t="s">
        <v>55</v>
      </c>
      <c r="H12" s="7">
        <v>254.65</v>
      </c>
      <c r="I12" s="7">
        <v>45.35</v>
      </c>
      <c r="J12" s="7">
        <v>300</v>
      </c>
    </row>
    <row r="13" spans="1:10" outlineLevel="2" x14ac:dyDescent="0.3">
      <c r="C13" s="1" t="s">
        <v>14</v>
      </c>
      <c r="D13" s="1" t="s">
        <v>15</v>
      </c>
      <c r="E13" s="1" t="s">
        <v>25</v>
      </c>
      <c r="F13" s="1" t="s">
        <v>68</v>
      </c>
      <c r="G13" s="1" t="s">
        <v>57</v>
      </c>
      <c r="H13" s="7">
        <v>54.65</v>
      </c>
      <c r="I13" s="7">
        <v>100</v>
      </c>
      <c r="J13" s="7">
        <v>154.65</v>
      </c>
    </row>
    <row r="14" spans="1:10" outlineLevel="1" x14ac:dyDescent="0.3">
      <c r="C14" s="27"/>
      <c r="D14" s="27"/>
      <c r="E14" s="27" t="s">
        <v>72</v>
      </c>
      <c r="F14" s="27"/>
      <c r="G14" s="27"/>
      <c r="H14" s="32"/>
      <c r="I14" s="29">
        <v>245.35</v>
      </c>
      <c r="J14" s="32"/>
    </row>
    <row r="15" spans="1:10" ht="1.05" customHeight="1" outlineLevel="2" x14ac:dyDescent="0.3">
      <c r="C15" s="15"/>
      <c r="D15" s="15"/>
      <c r="E15" s="15"/>
      <c r="F15" s="15"/>
      <c r="G15" s="15"/>
      <c r="H15" s="20"/>
      <c r="I15" s="17"/>
      <c r="J15" s="20"/>
    </row>
    <row r="16" spans="1:10" outlineLevel="2" x14ac:dyDescent="0.3">
      <c r="C16" s="1" t="s">
        <v>14</v>
      </c>
      <c r="D16" s="1" t="s">
        <v>15</v>
      </c>
      <c r="E16" s="1" t="s">
        <v>26</v>
      </c>
      <c r="F16" s="1" t="s">
        <v>68</v>
      </c>
      <c r="G16" s="1" t="s">
        <v>54</v>
      </c>
      <c r="H16" s="7">
        <v>154.65</v>
      </c>
      <c r="I16" s="7">
        <v>100</v>
      </c>
      <c r="J16" s="7">
        <v>254.65</v>
      </c>
    </row>
    <row r="17" spans="3:10" outlineLevel="2" x14ac:dyDescent="0.3">
      <c r="C17" s="1" t="s">
        <v>14</v>
      </c>
      <c r="D17" s="1" t="s">
        <v>15</v>
      </c>
      <c r="E17" s="1" t="s">
        <v>26</v>
      </c>
      <c r="F17" s="1" t="s">
        <v>68</v>
      </c>
      <c r="G17" s="1" t="s">
        <v>55</v>
      </c>
      <c r="H17" s="7">
        <v>254.65</v>
      </c>
      <c r="I17" s="7">
        <v>45.35</v>
      </c>
      <c r="J17" s="7">
        <v>300</v>
      </c>
    </row>
    <row r="18" spans="3:10" outlineLevel="2" x14ac:dyDescent="0.3">
      <c r="C18" s="1" t="s">
        <v>14</v>
      </c>
      <c r="D18" s="1" t="s">
        <v>15</v>
      </c>
      <c r="E18" s="1" t="s">
        <v>26</v>
      </c>
      <c r="F18" s="1" t="s">
        <v>68</v>
      </c>
      <c r="G18" s="1" t="s">
        <v>57</v>
      </c>
      <c r="H18" s="7">
        <v>54.65</v>
      </c>
      <c r="I18" s="7">
        <v>100</v>
      </c>
      <c r="J18" s="7">
        <v>154.65</v>
      </c>
    </row>
    <row r="19" spans="3:10" outlineLevel="1" x14ac:dyDescent="0.3">
      <c r="C19" s="27"/>
      <c r="D19" s="27"/>
      <c r="E19" s="27" t="s">
        <v>73</v>
      </c>
      <c r="F19" s="27"/>
      <c r="G19" s="27"/>
      <c r="H19" s="32"/>
      <c r="I19" s="29">
        <v>245.35</v>
      </c>
      <c r="J19" s="32"/>
    </row>
    <row r="20" spans="3:10" ht="1.05" customHeight="1" outlineLevel="2" x14ac:dyDescent="0.3">
      <c r="C20" s="15"/>
      <c r="D20" s="15"/>
      <c r="E20" s="15"/>
      <c r="F20" s="15"/>
      <c r="G20" s="15"/>
      <c r="H20" s="20"/>
      <c r="I20" s="17"/>
      <c r="J20" s="20"/>
    </row>
    <row r="21" spans="3:10" outlineLevel="2" x14ac:dyDescent="0.3">
      <c r="C21" s="1" t="s">
        <v>14</v>
      </c>
      <c r="D21" s="1" t="s">
        <v>15</v>
      </c>
      <c r="E21" s="1" t="s">
        <v>27</v>
      </c>
      <c r="F21" s="1" t="s">
        <v>68</v>
      </c>
      <c r="G21" s="1" t="s">
        <v>54</v>
      </c>
      <c r="H21" s="7">
        <v>154.65</v>
      </c>
      <c r="I21" s="7">
        <v>100</v>
      </c>
      <c r="J21" s="7">
        <v>254.65</v>
      </c>
    </row>
    <row r="22" spans="3:10" outlineLevel="2" x14ac:dyDescent="0.3">
      <c r="C22" s="1" t="s">
        <v>14</v>
      </c>
      <c r="D22" s="1" t="s">
        <v>15</v>
      </c>
      <c r="E22" s="1" t="s">
        <v>27</v>
      </c>
      <c r="F22" s="1" t="s">
        <v>68</v>
      </c>
      <c r="G22" s="1" t="s">
        <v>55</v>
      </c>
      <c r="H22" s="7">
        <v>254.65</v>
      </c>
      <c r="I22" s="7">
        <v>45.35</v>
      </c>
      <c r="J22" s="7">
        <v>300</v>
      </c>
    </row>
    <row r="23" spans="3:10" outlineLevel="2" x14ac:dyDescent="0.3">
      <c r="C23" s="1" t="s">
        <v>14</v>
      </c>
      <c r="D23" s="1" t="s">
        <v>15</v>
      </c>
      <c r="E23" s="1" t="s">
        <v>27</v>
      </c>
      <c r="F23" s="1" t="s">
        <v>68</v>
      </c>
      <c r="G23" s="1" t="s">
        <v>57</v>
      </c>
      <c r="H23" s="7">
        <v>54.65</v>
      </c>
      <c r="I23" s="7">
        <v>100</v>
      </c>
      <c r="J23" s="7">
        <v>154.65</v>
      </c>
    </row>
    <row r="24" spans="3:10" outlineLevel="1" x14ac:dyDescent="0.3">
      <c r="C24" s="27"/>
      <c r="D24" s="27"/>
      <c r="E24" s="27" t="s">
        <v>74</v>
      </c>
      <c r="F24" s="27"/>
      <c r="G24" s="27"/>
      <c r="H24" s="32"/>
      <c r="I24" s="29">
        <v>245.35</v>
      </c>
      <c r="J24" s="32"/>
    </row>
    <row r="25" spans="3:10" ht="1.05" customHeight="1" outlineLevel="2" x14ac:dyDescent="0.3">
      <c r="C25" s="15"/>
      <c r="D25" s="15"/>
      <c r="E25" s="15"/>
      <c r="F25" s="15"/>
      <c r="G25" s="15"/>
      <c r="H25" s="20"/>
      <c r="I25" s="17"/>
      <c r="J25" s="20"/>
    </row>
    <row r="26" spans="3:10" outlineLevel="2" x14ac:dyDescent="0.3">
      <c r="C26" s="1" t="s">
        <v>14</v>
      </c>
      <c r="D26" s="1" t="s">
        <v>15</v>
      </c>
      <c r="E26" s="1" t="s">
        <v>28</v>
      </c>
      <c r="F26" s="1" t="s">
        <v>68</v>
      </c>
      <c r="G26" s="1" t="s">
        <v>54</v>
      </c>
      <c r="H26" s="7">
        <v>154.65</v>
      </c>
      <c r="I26" s="7">
        <v>100</v>
      </c>
      <c r="J26" s="7">
        <v>254.65</v>
      </c>
    </row>
    <row r="27" spans="3:10" outlineLevel="2" x14ac:dyDescent="0.3">
      <c r="C27" s="1" t="s">
        <v>14</v>
      </c>
      <c r="D27" s="1" t="s">
        <v>15</v>
      </c>
      <c r="E27" s="1" t="s">
        <v>28</v>
      </c>
      <c r="F27" s="1" t="s">
        <v>68</v>
      </c>
      <c r="G27" s="1" t="s">
        <v>55</v>
      </c>
      <c r="H27" s="7">
        <v>254.65</v>
      </c>
      <c r="I27" s="7">
        <v>45.35</v>
      </c>
      <c r="J27" s="7">
        <v>300</v>
      </c>
    </row>
    <row r="28" spans="3:10" outlineLevel="2" x14ac:dyDescent="0.3">
      <c r="C28" s="1" t="s">
        <v>14</v>
      </c>
      <c r="D28" s="1" t="s">
        <v>15</v>
      </c>
      <c r="E28" s="1" t="s">
        <v>28</v>
      </c>
      <c r="F28" s="1" t="s">
        <v>68</v>
      </c>
      <c r="G28" s="1" t="s">
        <v>57</v>
      </c>
      <c r="H28" s="7">
        <v>54.65</v>
      </c>
      <c r="I28" s="7">
        <v>100</v>
      </c>
      <c r="J28" s="7">
        <v>154.65</v>
      </c>
    </row>
    <row r="29" spans="3:10" outlineLevel="1" x14ac:dyDescent="0.3">
      <c r="C29" s="27"/>
      <c r="D29" s="27"/>
      <c r="E29" s="27" t="s">
        <v>75</v>
      </c>
      <c r="F29" s="27"/>
      <c r="G29" s="27"/>
      <c r="H29" s="32"/>
      <c r="I29" s="29">
        <v>245.35</v>
      </c>
      <c r="J29" s="32"/>
    </row>
    <row r="30" spans="3:10" ht="1.05" customHeight="1" outlineLevel="2" x14ac:dyDescent="0.3">
      <c r="C30" s="15"/>
      <c r="D30" s="15"/>
      <c r="E30" s="15"/>
      <c r="F30" s="15"/>
      <c r="G30" s="15"/>
      <c r="H30" s="20"/>
      <c r="I30" s="17"/>
      <c r="J30" s="20"/>
    </row>
    <row r="31" spans="3:10" outlineLevel="2" x14ac:dyDescent="0.3">
      <c r="C31" s="1" t="s">
        <v>14</v>
      </c>
      <c r="D31" s="1" t="s">
        <v>15</v>
      </c>
      <c r="E31" s="1" t="s">
        <v>29</v>
      </c>
      <c r="F31" s="1" t="s">
        <v>68</v>
      </c>
      <c r="G31" s="1" t="s">
        <v>54</v>
      </c>
      <c r="H31" s="7">
        <v>154.65</v>
      </c>
      <c r="I31" s="7">
        <v>100</v>
      </c>
      <c r="J31" s="7">
        <v>254.65</v>
      </c>
    </row>
    <row r="32" spans="3:10" outlineLevel="2" x14ac:dyDescent="0.3">
      <c r="C32" s="1" t="s">
        <v>14</v>
      </c>
      <c r="D32" s="1" t="s">
        <v>15</v>
      </c>
      <c r="E32" s="1" t="s">
        <v>29</v>
      </c>
      <c r="F32" s="1" t="s">
        <v>68</v>
      </c>
      <c r="G32" s="1" t="s">
        <v>55</v>
      </c>
      <c r="H32" s="7">
        <v>254.65</v>
      </c>
      <c r="I32" s="7">
        <v>45.35</v>
      </c>
      <c r="J32" s="7">
        <v>300</v>
      </c>
    </row>
    <row r="33" spans="3:10" outlineLevel="2" x14ac:dyDescent="0.3">
      <c r="C33" s="1" t="s">
        <v>14</v>
      </c>
      <c r="D33" s="1" t="s">
        <v>15</v>
      </c>
      <c r="E33" s="1" t="s">
        <v>29</v>
      </c>
      <c r="F33" s="1" t="s">
        <v>68</v>
      </c>
      <c r="G33" s="1" t="s">
        <v>57</v>
      </c>
      <c r="H33" s="7">
        <v>54.65</v>
      </c>
      <c r="I33" s="7">
        <v>100</v>
      </c>
      <c r="J33" s="7">
        <v>154.65</v>
      </c>
    </row>
    <row r="34" spans="3:10" outlineLevel="1" x14ac:dyDescent="0.3">
      <c r="C34" s="27"/>
      <c r="D34" s="27"/>
      <c r="E34" s="27" t="s">
        <v>76</v>
      </c>
      <c r="F34" s="27"/>
      <c r="G34" s="27"/>
      <c r="H34" s="32"/>
      <c r="I34" s="29">
        <v>245.35</v>
      </c>
      <c r="J34" s="32"/>
    </row>
    <row r="35" spans="3:10" ht="1.05" customHeight="1" outlineLevel="2" x14ac:dyDescent="0.3">
      <c r="C35" s="15"/>
      <c r="D35" s="15"/>
      <c r="E35" s="15"/>
      <c r="F35" s="15"/>
      <c r="G35" s="15"/>
      <c r="H35" s="20"/>
      <c r="I35" s="17"/>
      <c r="J35" s="20"/>
    </row>
    <row r="36" spans="3:10" outlineLevel="2" x14ac:dyDescent="0.3">
      <c r="C36" s="1" t="s">
        <v>14</v>
      </c>
      <c r="D36" s="1" t="s">
        <v>15</v>
      </c>
      <c r="E36" s="1" t="s">
        <v>30</v>
      </c>
      <c r="F36" s="1" t="s">
        <v>68</v>
      </c>
      <c r="G36" s="1" t="s">
        <v>54</v>
      </c>
      <c r="H36" s="7">
        <v>154.65</v>
      </c>
      <c r="I36" s="7">
        <v>100</v>
      </c>
      <c r="J36" s="7">
        <v>254.65</v>
      </c>
    </row>
    <row r="37" spans="3:10" outlineLevel="2" x14ac:dyDescent="0.3">
      <c r="C37" s="1" t="s">
        <v>14</v>
      </c>
      <c r="D37" s="1" t="s">
        <v>15</v>
      </c>
      <c r="E37" s="1" t="s">
        <v>30</v>
      </c>
      <c r="F37" s="1" t="s">
        <v>68</v>
      </c>
      <c r="G37" s="1" t="s">
        <v>55</v>
      </c>
      <c r="H37" s="7">
        <v>254.65</v>
      </c>
      <c r="I37" s="7">
        <v>45.35</v>
      </c>
      <c r="J37" s="7">
        <v>300</v>
      </c>
    </row>
    <row r="38" spans="3:10" outlineLevel="2" x14ac:dyDescent="0.3">
      <c r="C38" s="1" t="s">
        <v>14</v>
      </c>
      <c r="D38" s="1" t="s">
        <v>15</v>
      </c>
      <c r="E38" s="1" t="s">
        <v>30</v>
      </c>
      <c r="F38" s="1" t="s">
        <v>68</v>
      </c>
      <c r="G38" s="1" t="s">
        <v>57</v>
      </c>
      <c r="H38" s="7">
        <v>54.65</v>
      </c>
      <c r="I38" s="7">
        <v>100</v>
      </c>
      <c r="J38" s="7">
        <v>154.65</v>
      </c>
    </row>
    <row r="39" spans="3:10" outlineLevel="1" x14ac:dyDescent="0.3">
      <c r="C39" s="27"/>
      <c r="D39" s="27"/>
      <c r="E39" s="27" t="s">
        <v>77</v>
      </c>
      <c r="F39" s="27"/>
      <c r="G39" s="27"/>
      <c r="H39" s="32"/>
      <c r="I39" s="29">
        <v>245.35</v>
      </c>
      <c r="J39" s="32"/>
    </row>
    <row r="40" spans="3:10" ht="1.05" customHeight="1" outlineLevel="2" x14ac:dyDescent="0.3">
      <c r="C40" s="15"/>
      <c r="D40" s="15"/>
      <c r="E40" s="15"/>
      <c r="F40" s="15"/>
      <c r="G40" s="15"/>
      <c r="H40" s="20"/>
      <c r="I40" s="17"/>
      <c r="J40" s="20"/>
    </row>
    <row r="41" spans="3:10" outlineLevel="2" x14ac:dyDescent="0.3">
      <c r="C41" s="1" t="s">
        <v>14</v>
      </c>
      <c r="D41" s="1" t="s">
        <v>15</v>
      </c>
      <c r="E41" s="1" t="s">
        <v>31</v>
      </c>
      <c r="F41" s="1" t="s">
        <v>68</v>
      </c>
      <c r="G41" s="1" t="s">
        <v>54</v>
      </c>
      <c r="H41" s="7">
        <v>154.65</v>
      </c>
      <c r="I41" s="7">
        <v>100</v>
      </c>
      <c r="J41" s="7">
        <v>254.65</v>
      </c>
    </row>
    <row r="42" spans="3:10" outlineLevel="2" x14ac:dyDescent="0.3">
      <c r="C42" s="1" t="s">
        <v>14</v>
      </c>
      <c r="D42" s="1" t="s">
        <v>15</v>
      </c>
      <c r="E42" s="1" t="s">
        <v>31</v>
      </c>
      <c r="F42" s="1" t="s">
        <v>68</v>
      </c>
      <c r="G42" s="1" t="s">
        <v>55</v>
      </c>
      <c r="H42" s="7">
        <v>254.65</v>
      </c>
      <c r="I42" s="7">
        <v>45.35</v>
      </c>
      <c r="J42" s="7">
        <v>300</v>
      </c>
    </row>
    <row r="43" spans="3:10" outlineLevel="2" x14ac:dyDescent="0.3">
      <c r="C43" s="1" t="s">
        <v>14</v>
      </c>
      <c r="D43" s="1" t="s">
        <v>15</v>
      </c>
      <c r="E43" s="1" t="s">
        <v>31</v>
      </c>
      <c r="F43" s="1" t="s">
        <v>68</v>
      </c>
      <c r="G43" s="1" t="s">
        <v>57</v>
      </c>
      <c r="H43" s="7">
        <v>54.65</v>
      </c>
      <c r="I43" s="7">
        <v>100</v>
      </c>
      <c r="J43" s="7">
        <v>154.65</v>
      </c>
    </row>
    <row r="44" spans="3:10" outlineLevel="1" x14ac:dyDescent="0.3">
      <c r="C44" s="27"/>
      <c r="D44" s="27"/>
      <c r="E44" s="27" t="s">
        <v>78</v>
      </c>
      <c r="F44" s="27"/>
      <c r="G44" s="27"/>
      <c r="H44" s="32"/>
      <c r="I44" s="29">
        <v>245.35</v>
      </c>
      <c r="J44" s="32"/>
    </row>
    <row r="45" spans="3:10" ht="1.05" customHeight="1" outlineLevel="2" x14ac:dyDescent="0.3">
      <c r="C45" s="15"/>
      <c r="D45" s="15"/>
      <c r="E45" s="15"/>
      <c r="F45" s="15"/>
      <c r="G45" s="15"/>
      <c r="H45" s="20"/>
      <c r="I45" s="17"/>
      <c r="J45" s="20"/>
    </row>
    <row r="46" spans="3:10" outlineLevel="2" x14ac:dyDescent="0.3">
      <c r="C46" s="1" t="s">
        <v>14</v>
      </c>
      <c r="D46" s="1" t="s">
        <v>15</v>
      </c>
      <c r="E46" s="1" t="s">
        <v>32</v>
      </c>
      <c r="F46" s="1" t="s">
        <v>68</v>
      </c>
      <c r="G46" s="1" t="s">
        <v>54</v>
      </c>
      <c r="H46" s="7">
        <v>154.65</v>
      </c>
      <c r="I46" s="7">
        <v>100</v>
      </c>
      <c r="J46" s="7">
        <v>254.65</v>
      </c>
    </row>
    <row r="47" spans="3:10" outlineLevel="2" x14ac:dyDescent="0.3">
      <c r="C47" s="1" t="s">
        <v>14</v>
      </c>
      <c r="D47" s="1" t="s">
        <v>15</v>
      </c>
      <c r="E47" s="1" t="s">
        <v>32</v>
      </c>
      <c r="F47" s="1" t="s">
        <v>68</v>
      </c>
      <c r="G47" s="1" t="s">
        <v>55</v>
      </c>
      <c r="H47" s="7">
        <v>254.65</v>
      </c>
      <c r="I47" s="7">
        <v>45.35</v>
      </c>
      <c r="J47" s="7">
        <v>300</v>
      </c>
    </row>
    <row r="48" spans="3:10" outlineLevel="2" x14ac:dyDescent="0.3">
      <c r="C48" s="1" t="s">
        <v>14</v>
      </c>
      <c r="D48" s="1" t="s">
        <v>15</v>
      </c>
      <c r="E48" s="1" t="s">
        <v>32</v>
      </c>
      <c r="F48" s="1" t="s">
        <v>68</v>
      </c>
      <c r="G48" s="1" t="s">
        <v>57</v>
      </c>
      <c r="H48" s="7">
        <v>54.65</v>
      </c>
      <c r="I48" s="7">
        <v>100</v>
      </c>
      <c r="J48" s="7">
        <v>154.65</v>
      </c>
    </row>
    <row r="49" spans="3:10" outlineLevel="1" x14ac:dyDescent="0.3">
      <c r="C49" s="27"/>
      <c r="D49" s="27"/>
      <c r="E49" s="27" t="s">
        <v>79</v>
      </c>
      <c r="F49" s="27"/>
      <c r="G49" s="27"/>
      <c r="H49" s="32"/>
      <c r="I49" s="29">
        <v>245.35</v>
      </c>
      <c r="J49" s="32"/>
    </row>
    <row r="50" spans="3:10" x14ac:dyDescent="0.3">
      <c r="C50" s="28"/>
      <c r="D50" s="28" t="s">
        <v>69</v>
      </c>
      <c r="E50" s="28"/>
      <c r="F50" s="28"/>
      <c r="G50" s="28"/>
      <c r="H50" s="33"/>
      <c r="I50" s="30">
        <v>1962.8</v>
      </c>
      <c r="J50" s="33"/>
    </row>
    <row r="51" spans="3:10" ht="1.05" customHeight="1" outlineLevel="1" x14ac:dyDescent="0.3">
      <c r="C51" s="25"/>
      <c r="D51" s="25"/>
      <c r="E51" s="25"/>
      <c r="F51" s="25"/>
      <c r="G51" s="25"/>
      <c r="H51" s="31"/>
      <c r="I51" s="26"/>
      <c r="J51" s="31"/>
    </row>
    <row r="52" spans="3:10" ht="1.05" customHeight="1" outlineLevel="2" x14ac:dyDescent="0.3">
      <c r="C52" s="14"/>
      <c r="D52" s="14"/>
      <c r="E52" s="14"/>
      <c r="F52" s="14"/>
      <c r="G52" s="14"/>
      <c r="H52" s="18"/>
      <c r="I52" s="16"/>
      <c r="J52" s="18"/>
    </row>
    <row r="53" spans="3:10" outlineLevel="2" x14ac:dyDescent="0.3">
      <c r="C53" s="1" t="s">
        <v>8</v>
      </c>
      <c r="D53" s="1" t="s">
        <v>9</v>
      </c>
      <c r="E53" s="1" t="s">
        <v>18</v>
      </c>
      <c r="F53" s="1" t="s">
        <v>66</v>
      </c>
      <c r="G53" s="1" t="s">
        <v>54</v>
      </c>
      <c r="H53" s="7">
        <v>152.05000000000001</v>
      </c>
      <c r="I53" s="7">
        <v>166.67</v>
      </c>
      <c r="J53" s="7">
        <v>318.72000000000003</v>
      </c>
    </row>
    <row r="54" spans="3:10" outlineLevel="2" x14ac:dyDescent="0.3">
      <c r="C54" s="1" t="s">
        <v>8</v>
      </c>
      <c r="D54" s="1" t="s">
        <v>9</v>
      </c>
      <c r="E54" s="1" t="s">
        <v>18</v>
      </c>
      <c r="F54" s="1" t="s">
        <v>66</v>
      </c>
      <c r="G54" s="1" t="s">
        <v>55</v>
      </c>
      <c r="H54" s="7">
        <v>318.72000000000003</v>
      </c>
      <c r="I54" s="7">
        <v>166.67</v>
      </c>
      <c r="J54" s="7">
        <v>485.39</v>
      </c>
    </row>
    <row r="55" spans="3:10" outlineLevel="2" x14ac:dyDescent="0.3">
      <c r="C55" s="1" t="s">
        <v>8</v>
      </c>
      <c r="D55" s="1" t="s">
        <v>9</v>
      </c>
      <c r="E55" s="1" t="s">
        <v>18</v>
      </c>
      <c r="F55" s="1" t="s">
        <v>66</v>
      </c>
      <c r="G55" s="1" t="s">
        <v>56</v>
      </c>
      <c r="H55" s="7">
        <v>485.39</v>
      </c>
      <c r="I55" s="7">
        <v>14.61</v>
      </c>
      <c r="J55" s="7">
        <v>500</v>
      </c>
    </row>
    <row r="56" spans="3:10" outlineLevel="2" x14ac:dyDescent="0.3">
      <c r="C56" s="1" t="s">
        <v>8</v>
      </c>
      <c r="D56" s="1" t="s">
        <v>9</v>
      </c>
      <c r="E56" s="1" t="s">
        <v>18</v>
      </c>
      <c r="F56" s="1" t="s">
        <v>66</v>
      </c>
      <c r="G56" s="1" t="s">
        <v>57</v>
      </c>
      <c r="H56" s="7">
        <v>0</v>
      </c>
      <c r="I56" s="7">
        <v>152.05000000000001</v>
      </c>
      <c r="J56" s="7">
        <v>152.05000000000001</v>
      </c>
    </row>
    <row r="57" spans="3:10" outlineLevel="1" x14ac:dyDescent="0.3">
      <c r="C57" s="27"/>
      <c r="D57" s="27"/>
      <c r="E57" s="27" t="s">
        <v>80</v>
      </c>
      <c r="F57" s="27"/>
      <c r="G57" s="27"/>
      <c r="H57" s="32"/>
      <c r="I57" s="29">
        <v>500</v>
      </c>
      <c r="J57" s="32"/>
    </row>
    <row r="58" spans="3:10" ht="1.05" customHeight="1" outlineLevel="2" x14ac:dyDescent="0.3">
      <c r="C58" s="15"/>
      <c r="D58" s="15"/>
      <c r="E58" s="15"/>
      <c r="F58" s="15"/>
      <c r="G58" s="15"/>
      <c r="H58" s="20"/>
      <c r="I58" s="17"/>
      <c r="J58" s="20"/>
    </row>
    <row r="59" spans="3:10" outlineLevel="2" x14ac:dyDescent="0.3">
      <c r="C59" s="1" t="s">
        <v>8</v>
      </c>
      <c r="D59" s="1" t="s">
        <v>9</v>
      </c>
      <c r="E59" s="1" t="s">
        <v>19</v>
      </c>
      <c r="F59" s="1" t="s">
        <v>67</v>
      </c>
      <c r="G59" s="1" t="s">
        <v>54</v>
      </c>
      <c r="H59" s="7">
        <v>76.03</v>
      </c>
      <c r="I59" s="7">
        <v>83.34</v>
      </c>
      <c r="J59" s="7">
        <v>159.37</v>
      </c>
    </row>
    <row r="60" spans="3:10" outlineLevel="2" x14ac:dyDescent="0.3">
      <c r="C60" s="1" t="s">
        <v>8</v>
      </c>
      <c r="D60" s="1" t="s">
        <v>9</v>
      </c>
      <c r="E60" s="1" t="s">
        <v>19</v>
      </c>
      <c r="F60" s="1" t="s">
        <v>67</v>
      </c>
      <c r="G60" s="1" t="s">
        <v>55</v>
      </c>
      <c r="H60" s="7">
        <v>159.37</v>
      </c>
      <c r="I60" s="7">
        <v>83.34</v>
      </c>
      <c r="J60" s="7">
        <v>242.71</v>
      </c>
    </row>
    <row r="61" spans="3:10" outlineLevel="2" x14ac:dyDescent="0.3">
      <c r="C61" s="1" t="s">
        <v>8</v>
      </c>
      <c r="D61" s="1" t="s">
        <v>9</v>
      </c>
      <c r="E61" s="1" t="s">
        <v>19</v>
      </c>
      <c r="F61" s="1" t="s">
        <v>67</v>
      </c>
      <c r="G61" s="1" t="s">
        <v>56</v>
      </c>
      <c r="H61" s="7">
        <v>242.71</v>
      </c>
      <c r="I61" s="7">
        <v>7.29</v>
      </c>
      <c r="J61" s="7">
        <v>250</v>
      </c>
    </row>
    <row r="62" spans="3:10" outlineLevel="2" x14ac:dyDescent="0.3">
      <c r="C62" s="1" t="s">
        <v>8</v>
      </c>
      <c r="D62" s="1" t="s">
        <v>9</v>
      </c>
      <c r="E62" s="1" t="s">
        <v>19</v>
      </c>
      <c r="F62" s="1" t="s">
        <v>67</v>
      </c>
      <c r="G62" s="1" t="s">
        <v>57</v>
      </c>
      <c r="H62" s="7">
        <v>0</v>
      </c>
      <c r="I62" s="7">
        <v>76.03</v>
      </c>
      <c r="J62" s="7">
        <v>76.03</v>
      </c>
    </row>
    <row r="63" spans="3:10" outlineLevel="1" x14ac:dyDescent="0.3">
      <c r="C63" s="27"/>
      <c r="D63" s="27"/>
      <c r="E63" s="27" t="s">
        <v>81</v>
      </c>
      <c r="F63" s="27"/>
      <c r="G63" s="27"/>
      <c r="H63" s="32"/>
      <c r="I63" s="29">
        <v>250</v>
      </c>
      <c r="J63" s="32"/>
    </row>
    <row r="64" spans="3:10" ht="1.05" customHeight="1" outlineLevel="2" x14ac:dyDescent="0.3">
      <c r="C64" s="15"/>
      <c r="D64" s="15"/>
      <c r="E64" s="15"/>
      <c r="F64" s="15"/>
      <c r="G64" s="15"/>
      <c r="H64" s="20"/>
      <c r="I64" s="17"/>
      <c r="J64" s="20"/>
    </row>
    <row r="65" spans="3:11" outlineLevel="2" x14ac:dyDescent="0.3">
      <c r="C65" s="1" t="s">
        <v>8</v>
      </c>
      <c r="D65" s="1" t="s">
        <v>9</v>
      </c>
      <c r="E65" s="1" t="s">
        <v>20</v>
      </c>
      <c r="F65" s="1" t="s">
        <v>67</v>
      </c>
      <c r="G65" s="1" t="s">
        <v>54</v>
      </c>
      <c r="H65" s="7">
        <v>15.21</v>
      </c>
      <c r="I65" s="7">
        <v>16.670000000000002</v>
      </c>
      <c r="J65" s="7">
        <v>31.88</v>
      </c>
    </row>
    <row r="66" spans="3:11" outlineLevel="2" x14ac:dyDescent="0.3">
      <c r="C66" s="1" t="s">
        <v>8</v>
      </c>
      <c r="D66" s="1" t="s">
        <v>9</v>
      </c>
      <c r="E66" s="1" t="s">
        <v>20</v>
      </c>
      <c r="F66" s="1" t="s">
        <v>67</v>
      </c>
      <c r="G66" s="1" t="s">
        <v>55</v>
      </c>
      <c r="H66" s="7">
        <v>31.88</v>
      </c>
      <c r="I66" s="7">
        <v>16.670000000000002</v>
      </c>
      <c r="J66" s="7">
        <v>48.55</v>
      </c>
      <c r="K66" s="3"/>
    </row>
    <row r="67" spans="3:11" outlineLevel="2" x14ac:dyDescent="0.3">
      <c r="C67" s="1" t="s">
        <v>8</v>
      </c>
      <c r="D67" s="1" t="s">
        <v>9</v>
      </c>
      <c r="E67" s="1" t="s">
        <v>20</v>
      </c>
      <c r="F67" s="1" t="s">
        <v>67</v>
      </c>
      <c r="G67" s="1" t="s">
        <v>56</v>
      </c>
      <c r="H67" s="7">
        <v>48.55</v>
      </c>
      <c r="I67" s="7">
        <v>1.45</v>
      </c>
      <c r="J67" s="7">
        <v>50</v>
      </c>
    </row>
    <row r="68" spans="3:11" outlineLevel="2" x14ac:dyDescent="0.3">
      <c r="C68" s="1" t="s">
        <v>8</v>
      </c>
      <c r="D68" s="1" t="s">
        <v>9</v>
      </c>
      <c r="E68" s="1" t="s">
        <v>20</v>
      </c>
      <c r="F68" s="1" t="s">
        <v>67</v>
      </c>
      <c r="G68" s="1" t="s">
        <v>57</v>
      </c>
      <c r="H68" s="7">
        <v>0</v>
      </c>
      <c r="I68" s="7">
        <v>15.21</v>
      </c>
      <c r="J68" s="7">
        <v>15.21</v>
      </c>
    </row>
    <row r="69" spans="3:11" outlineLevel="1" x14ac:dyDescent="0.3">
      <c r="C69" s="27"/>
      <c r="D69" s="27"/>
      <c r="E69" s="27" t="s">
        <v>82</v>
      </c>
      <c r="F69" s="27"/>
      <c r="G69" s="27"/>
      <c r="H69" s="32"/>
      <c r="I69" s="29">
        <v>50</v>
      </c>
      <c r="J69" s="32"/>
    </row>
    <row r="70" spans="3:11" ht="1.05" customHeight="1" outlineLevel="2" x14ac:dyDescent="0.3">
      <c r="C70" s="15"/>
      <c r="D70" s="15"/>
      <c r="E70" s="15"/>
      <c r="F70" s="15"/>
      <c r="G70" s="15"/>
      <c r="H70" s="20"/>
      <c r="I70" s="17"/>
      <c r="J70" s="20"/>
    </row>
    <row r="71" spans="3:11" outlineLevel="2" x14ac:dyDescent="0.3">
      <c r="C71" s="1" t="s">
        <v>8</v>
      </c>
      <c r="D71" s="1" t="s">
        <v>9</v>
      </c>
      <c r="E71" s="1" t="s">
        <v>21</v>
      </c>
      <c r="F71" s="1" t="s">
        <v>67</v>
      </c>
      <c r="G71" s="1" t="s">
        <v>54</v>
      </c>
      <c r="H71" s="7">
        <v>15.21</v>
      </c>
      <c r="I71" s="7">
        <v>16.670000000000002</v>
      </c>
      <c r="J71" s="7">
        <v>31.88</v>
      </c>
    </row>
    <row r="72" spans="3:11" outlineLevel="2" x14ac:dyDescent="0.3">
      <c r="C72" s="1" t="s">
        <v>8</v>
      </c>
      <c r="D72" s="1" t="s">
        <v>9</v>
      </c>
      <c r="E72" s="1" t="s">
        <v>21</v>
      </c>
      <c r="F72" s="1" t="s">
        <v>67</v>
      </c>
      <c r="G72" s="1" t="s">
        <v>55</v>
      </c>
      <c r="H72" s="7">
        <v>31.88</v>
      </c>
      <c r="I72" s="7">
        <v>16.670000000000002</v>
      </c>
      <c r="J72" s="7">
        <v>48.55</v>
      </c>
    </row>
    <row r="73" spans="3:11" outlineLevel="2" x14ac:dyDescent="0.3">
      <c r="C73" s="1" t="s">
        <v>8</v>
      </c>
      <c r="D73" s="1" t="s">
        <v>9</v>
      </c>
      <c r="E73" s="1" t="s">
        <v>21</v>
      </c>
      <c r="F73" s="1" t="s">
        <v>67</v>
      </c>
      <c r="G73" s="1" t="s">
        <v>56</v>
      </c>
      <c r="H73" s="7">
        <v>48.55</v>
      </c>
      <c r="I73" s="7">
        <v>1.45</v>
      </c>
      <c r="J73" s="7">
        <v>50</v>
      </c>
    </row>
    <row r="74" spans="3:11" outlineLevel="2" x14ac:dyDescent="0.3">
      <c r="C74" s="1" t="s">
        <v>8</v>
      </c>
      <c r="D74" s="1" t="s">
        <v>9</v>
      </c>
      <c r="E74" s="1" t="s">
        <v>21</v>
      </c>
      <c r="F74" s="1" t="s">
        <v>67</v>
      </c>
      <c r="G74" s="1" t="s">
        <v>57</v>
      </c>
      <c r="H74" s="7">
        <v>0</v>
      </c>
      <c r="I74" s="7">
        <v>15.21</v>
      </c>
      <c r="J74" s="7">
        <v>15.21</v>
      </c>
    </row>
    <row r="75" spans="3:11" outlineLevel="1" x14ac:dyDescent="0.3">
      <c r="C75" s="27"/>
      <c r="D75" s="27"/>
      <c r="E75" s="27" t="s">
        <v>83</v>
      </c>
      <c r="F75" s="27"/>
      <c r="G75" s="27"/>
      <c r="H75" s="32"/>
      <c r="I75" s="29">
        <v>50</v>
      </c>
      <c r="J75" s="32"/>
    </row>
    <row r="76" spans="3:11" ht="1.05" customHeight="1" outlineLevel="2" x14ac:dyDescent="0.3">
      <c r="C76" s="15"/>
      <c r="D76" s="15"/>
      <c r="E76" s="15"/>
      <c r="F76" s="15"/>
      <c r="G76" s="15"/>
      <c r="H76" s="20"/>
      <c r="I76" s="17"/>
      <c r="J76" s="20"/>
    </row>
    <row r="77" spans="3:11" outlineLevel="2" x14ac:dyDescent="0.3">
      <c r="C77" s="1" t="s">
        <v>8</v>
      </c>
      <c r="D77" s="1" t="s">
        <v>9</v>
      </c>
      <c r="E77" s="1" t="s">
        <v>22</v>
      </c>
      <c r="F77" s="1" t="s">
        <v>67</v>
      </c>
      <c r="G77" s="1" t="s">
        <v>54</v>
      </c>
      <c r="H77" s="7">
        <v>15.21</v>
      </c>
      <c r="I77" s="7">
        <v>16.670000000000002</v>
      </c>
      <c r="J77" s="7">
        <v>31.88</v>
      </c>
    </row>
    <row r="78" spans="3:11" outlineLevel="2" x14ac:dyDescent="0.3">
      <c r="C78" s="1" t="s">
        <v>8</v>
      </c>
      <c r="D78" s="1" t="s">
        <v>9</v>
      </c>
      <c r="E78" s="1" t="s">
        <v>22</v>
      </c>
      <c r="F78" s="1" t="s">
        <v>67</v>
      </c>
      <c r="G78" s="1" t="s">
        <v>55</v>
      </c>
      <c r="H78" s="7">
        <v>31.88</v>
      </c>
      <c r="I78" s="7">
        <v>16.670000000000002</v>
      </c>
      <c r="J78" s="7">
        <v>48.55</v>
      </c>
    </row>
    <row r="79" spans="3:11" outlineLevel="2" x14ac:dyDescent="0.3">
      <c r="C79" s="1" t="s">
        <v>8</v>
      </c>
      <c r="D79" s="1" t="s">
        <v>9</v>
      </c>
      <c r="E79" s="1" t="s">
        <v>22</v>
      </c>
      <c r="F79" s="1" t="s">
        <v>67</v>
      </c>
      <c r="G79" s="1" t="s">
        <v>56</v>
      </c>
      <c r="H79" s="7">
        <v>48.55</v>
      </c>
      <c r="I79" s="7">
        <v>1.45</v>
      </c>
      <c r="J79" s="7">
        <v>50</v>
      </c>
    </row>
    <row r="80" spans="3:11" outlineLevel="2" x14ac:dyDescent="0.3">
      <c r="C80" s="1" t="s">
        <v>8</v>
      </c>
      <c r="D80" s="1" t="s">
        <v>9</v>
      </c>
      <c r="E80" s="1" t="s">
        <v>22</v>
      </c>
      <c r="F80" s="1" t="s">
        <v>67</v>
      </c>
      <c r="G80" s="1" t="s">
        <v>57</v>
      </c>
      <c r="H80" s="7">
        <v>0</v>
      </c>
      <c r="I80" s="7">
        <v>15.21</v>
      </c>
      <c r="J80" s="7">
        <v>15.21</v>
      </c>
    </row>
    <row r="81" spans="3:10" outlineLevel="1" x14ac:dyDescent="0.3">
      <c r="C81" s="27"/>
      <c r="D81" s="27"/>
      <c r="E81" s="27" t="s">
        <v>84</v>
      </c>
      <c r="F81" s="27"/>
      <c r="G81" s="27"/>
      <c r="H81" s="32"/>
      <c r="I81" s="29">
        <v>50</v>
      </c>
      <c r="J81" s="32"/>
    </row>
    <row r="82" spans="3:10" ht="1.05" customHeight="1" outlineLevel="2" x14ac:dyDescent="0.3">
      <c r="C82" s="15"/>
      <c r="D82" s="15"/>
      <c r="E82" s="15"/>
      <c r="F82" s="15"/>
      <c r="G82" s="15"/>
      <c r="H82" s="20"/>
      <c r="I82" s="17"/>
      <c r="J82" s="20"/>
    </row>
    <row r="83" spans="3:10" outlineLevel="2" x14ac:dyDescent="0.3">
      <c r="C83" s="1" t="s">
        <v>8</v>
      </c>
      <c r="D83" s="1" t="s">
        <v>9</v>
      </c>
      <c r="E83" s="1" t="s">
        <v>23</v>
      </c>
      <c r="F83" s="1" t="s">
        <v>67</v>
      </c>
      <c r="G83" s="1" t="s">
        <v>54</v>
      </c>
      <c r="H83" s="7">
        <v>15.21</v>
      </c>
      <c r="I83" s="7">
        <v>16.670000000000002</v>
      </c>
      <c r="J83" s="7">
        <v>31.88</v>
      </c>
    </row>
    <row r="84" spans="3:10" outlineLevel="2" x14ac:dyDescent="0.3">
      <c r="C84" s="1" t="s">
        <v>8</v>
      </c>
      <c r="D84" s="1" t="s">
        <v>9</v>
      </c>
      <c r="E84" s="1" t="s">
        <v>23</v>
      </c>
      <c r="F84" s="1" t="s">
        <v>67</v>
      </c>
      <c r="G84" s="1" t="s">
        <v>55</v>
      </c>
      <c r="H84" s="7">
        <v>31.88</v>
      </c>
      <c r="I84" s="7">
        <v>16.670000000000002</v>
      </c>
      <c r="J84" s="7">
        <v>48.55</v>
      </c>
    </row>
    <row r="85" spans="3:10" outlineLevel="2" x14ac:dyDescent="0.3">
      <c r="C85" s="1" t="s">
        <v>8</v>
      </c>
      <c r="D85" s="1" t="s">
        <v>9</v>
      </c>
      <c r="E85" s="1" t="s">
        <v>23</v>
      </c>
      <c r="F85" s="1" t="s">
        <v>67</v>
      </c>
      <c r="G85" s="1" t="s">
        <v>56</v>
      </c>
      <c r="H85" s="7">
        <v>48.55</v>
      </c>
      <c r="I85" s="7">
        <v>1.45</v>
      </c>
      <c r="J85" s="7">
        <v>50</v>
      </c>
    </row>
    <row r="86" spans="3:10" outlineLevel="2" x14ac:dyDescent="0.3">
      <c r="C86" s="1" t="s">
        <v>8</v>
      </c>
      <c r="D86" s="1" t="s">
        <v>9</v>
      </c>
      <c r="E86" s="1" t="s">
        <v>23</v>
      </c>
      <c r="F86" s="1" t="s">
        <v>67</v>
      </c>
      <c r="G86" s="1" t="s">
        <v>57</v>
      </c>
      <c r="H86" s="7">
        <v>0</v>
      </c>
      <c r="I86" s="7">
        <v>15.21</v>
      </c>
      <c r="J86" s="7">
        <v>15.21</v>
      </c>
    </row>
    <row r="87" spans="3:10" outlineLevel="1" x14ac:dyDescent="0.3">
      <c r="C87" s="27"/>
      <c r="D87" s="27"/>
      <c r="E87" s="27" t="s">
        <v>85</v>
      </c>
      <c r="F87" s="27"/>
      <c r="G87" s="27"/>
      <c r="H87" s="32"/>
      <c r="I87" s="29">
        <v>50</v>
      </c>
      <c r="J87" s="32"/>
    </row>
    <row r="88" spans="3:10" ht="1.05" customHeight="1" outlineLevel="2" x14ac:dyDescent="0.3">
      <c r="C88" s="15"/>
      <c r="D88" s="15"/>
      <c r="E88" s="15"/>
      <c r="F88" s="15"/>
      <c r="G88" s="15"/>
      <c r="H88" s="20"/>
      <c r="I88" s="17"/>
      <c r="J88" s="20"/>
    </row>
    <row r="89" spans="3:10" outlineLevel="2" x14ac:dyDescent="0.3">
      <c r="C89" s="1" t="s">
        <v>8</v>
      </c>
      <c r="D89" s="1" t="s">
        <v>9</v>
      </c>
      <c r="E89" s="1" t="s">
        <v>24</v>
      </c>
      <c r="F89" s="1" t="s">
        <v>67</v>
      </c>
      <c r="G89" s="1" t="s">
        <v>54</v>
      </c>
      <c r="H89" s="7">
        <v>15.21</v>
      </c>
      <c r="I89" s="7">
        <v>16.670000000000002</v>
      </c>
      <c r="J89" s="7">
        <v>31.88</v>
      </c>
    </row>
    <row r="90" spans="3:10" outlineLevel="2" x14ac:dyDescent="0.3">
      <c r="C90" s="1" t="s">
        <v>8</v>
      </c>
      <c r="D90" s="1" t="s">
        <v>9</v>
      </c>
      <c r="E90" s="1" t="s">
        <v>24</v>
      </c>
      <c r="F90" s="1" t="s">
        <v>67</v>
      </c>
      <c r="G90" s="1" t="s">
        <v>55</v>
      </c>
      <c r="H90" s="7">
        <v>31.88</v>
      </c>
      <c r="I90" s="7">
        <v>16.670000000000002</v>
      </c>
      <c r="J90" s="7">
        <v>48.55</v>
      </c>
    </row>
    <row r="91" spans="3:10" outlineLevel="2" x14ac:dyDescent="0.3">
      <c r="C91" s="1" t="s">
        <v>8</v>
      </c>
      <c r="D91" s="1" t="s">
        <v>9</v>
      </c>
      <c r="E91" s="1" t="s">
        <v>24</v>
      </c>
      <c r="F91" s="1" t="s">
        <v>67</v>
      </c>
      <c r="G91" s="1" t="s">
        <v>56</v>
      </c>
      <c r="H91" s="7">
        <v>48.55</v>
      </c>
      <c r="I91" s="7">
        <v>1.45</v>
      </c>
      <c r="J91" s="7">
        <v>50</v>
      </c>
    </row>
    <row r="92" spans="3:10" outlineLevel="2" x14ac:dyDescent="0.3">
      <c r="C92" s="1" t="s">
        <v>8</v>
      </c>
      <c r="D92" s="1" t="s">
        <v>9</v>
      </c>
      <c r="E92" s="1" t="s">
        <v>24</v>
      </c>
      <c r="F92" s="1" t="s">
        <v>67</v>
      </c>
      <c r="G92" s="1" t="s">
        <v>57</v>
      </c>
      <c r="H92" s="7">
        <v>0</v>
      </c>
      <c r="I92" s="7">
        <v>15.21</v>
      </c>
      <c r="J92" s="7">
        <v>15.21</v>
      </c>
    </row>
    <row r="93" spans="3:10" outlineLevel="1" x14ac:dyDescent="0.3">
      <c r="C93" s="27"/>
      <c r="D93" s="27"/>
      <c r="E93" s="27" t="s">
        <v>86</v>
      </c>
      <c r="F93" s="27"/>
      <c r="G93" s="27"/>
      <c r="H93" s="32"/>
      <c r="I93" s="29">
        <v>50</v>
      </c>
      <c r="J93" s="32"/>
    </row>
    <row r="94" spans="3:10" x14ac:dyDescent="0.3">
      <c r="C94" s="28"/>
      <c r="D94" s="28" t="s">
        <v>70</v>
      </c>
      <c r="E94" s="28"/>
      <c r="F94" s="28"/>
      <c r="G94" s="28"/>
      <c r="H94" s="33"/>
      <c r="I94" s="30">
        <v>1000</v>
      </c>
      <c r="J94" s="33"/>
    </row>
    <row r="95" spans="3:10" x14ac:dyDescent="0.3">
      <c r="C95" s="2" t="s">
        <v>16</v>
      </c>
      <c r="D95" s="2"/>
      <c r="E95" s="2"/>
      <c r="F95" s="2"/>
      <c r="G95" s="2"/>
      <c r="H95" s="19"/>
      <c r="I95" s="8">
        <v>2962.8</v>
      </c>
      <c r="J95" s="19"/>
    </row>
    <row r="96" spans="3:10" x14ac:dyDescent="0.3">
      <c r="C96" s="3"/>
      <c r="D96" s="3"/>
      <c r="E96" s="3"/>
      <c r="F96" s="3"/>
      <c r="G96" s="3"/>
      <c r="H96" s="9"/>
      <c r="I96" s="9"/>
      <c r="J96" s="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3E15-4284-4D86-8F6C-4BA3ED69EB9D}">
  <dimension ref="A1:K96"/>
  <sheetViews>
    <sheetView workbookViewId="0">
      <selection activeCell="C2" sqref="C2"/>
    </sheetView>
  </sheetViews>
  <sheetFormatPr baseColWidth="10" defaultRowHeight="14.4" x14ac:dyDescent="0.3"/>
  <cols>
    <col min="1" max="1" width="19.6640625" customWidth="1"/>
    <col min="2" max="2" width="15.6640625" bestFit="1" customWidth="1"/>
    <col min="3" max="3" width="39.5546875" bestFit="1" customWidth="1"/>
    <col min="4" max="4" width="23.21875" bestFit="1" customWidth="1"/>
    <col min="5" max="5" width="25.5546875" bestFit="1" customWidth="1"/>
    <col min="6" max="6" width="24.33203125" bestFit="1" customWidth="1"/>
    <col min="7" max="10" width="17.6640625" bestFit="1" customWidth="1"/>
    <col min="11" max="11" width="12.21875" bestFit="1" customWidth="1"/>
  </cols>
  <sheetData>
    <row r="1" spans="1:11" x14ac:dyDescent="0.3">
      <c r="A1" s="12" t="s">
        <v>58</v>
      </c>
      <c r="B1" s="3" t="s">
        <v>59</v>
      </c>
    </row>
    <row r="2" spans="1:11" x14ac:dyDescent="0.3">
      <c r="A2" s="12" t="s">
        <v>61</v>
      </c>
      <c r="B2" s="3" t="s">
        <v>60</v>
      </c>
    </row>
    <row r="3" spans="1:11" x14ac:dyDescent="0.3">
      <c r="A3" s="12" t="s">
        <v>62</v>
      </c>
      <c r="B3" t="s">
        <v>48</v>
      </c>
    </row>
    <row r="4" spans="1:11" x14ac:dyDescent="0.3">
      <c r="A4" s="12" t="s">
        <v>63</v>
      </c>
      <c r="B4" t="s">
        <v>48</v>
      </c>
    </row>
    <row r="5" spans="1:11" x14ac:dyDescent="0.3">
      <c r="A5" s="13" t="s">
        <v>64</v>
      </c>
      <c r="B5" t="s">
        <v>48</v>
      </c>
    </row>
    <row r="6" spans="1:11" x14ac:dyDescent="0.3">
      <c r="A6" s="13" t="s">
        <v>87</v>
      </c>
      <c r="B6" s="3" t="s">
        <v>48</v>
      </c>
    </row>
    <row r="7" spans="1:11" x14ac:dyDescent="0.3">
      <c r="C7" t="str">
        <f>_xll.Assistant.XL.RIK_AL("INF18__3_0_1,F=B='1',U='0',I='0',FN='Calibri',FS='10',FC='#FFFFFF',BC='#4682B4',AH='1',AV='1',Br=[$top-$bottom],BrS='1',BrC='#778899'_1,C=Total,F=B='1',U='0',I='0',FN='Calibri',FS='10',FC='#000000',BC='#FFFFFF',AH='1',AV"&amp;"='1',Br=[$top-$bottom],BrS='1',BrC='#778899'_0_0_1_1_D=1x1;INF06@E=0,S=5,G=0,T=0,P=0,O=NF='Texte'_B='0'_U='0'_I='0'_FN='Calibri'_FS='10'_FC='#000000'_BC='#FFFFFF'_AH='1'_AV='1'_Br=[]_BrS='0'_BrC='#FFFFFF'_WpT='0':E=0,S=6"&amp;",G=1_0_0_F=B='1'_U='0'_I='0'_FN='Calibri'_FS='10'_FC='#000000'_BC='#FFE4E1'_AH='1'_AV='1'_Br=[$top-$bottom]_BrS='1'_BrC='#778899'_C=Subvention - Libellé_1_1_F=B='1'_U='0'_I='0'_FN='Calibri'_FS='10'_FC='#000000'_BC='#FFE4"&amp;"E1'_AH='1'_AV='1'_Br=[$top-$bottom]_BrS='1'_BrC='#778899'_C=Subvention - Libellé,T=0,P=0,O=NF='Texte'_B='0'_U='0'_I='0'_FN='Calibri'_FS='10'_FC='#000000'_BC='#FFFFFF'_AH='1'_AV='1'_Br=[]_BrS='0'_BrC='#FFFFFF'_WpT='0':E=0"&amp;",S=1|4,G=1_0_0_F=B='1'_U='0'_I='0'_FN='Calibri'_FS='10'_FC='#000000'_BC='#AFEEEE'_AH='1'_AV='1'_Br=[$top-$bottom]_BrS='1'_BrC='#778899'_C=Bien comptable - Numéro_1_1_F=B='1'_U='0'_I='0'_FN='Calibri'_FS='10'_FC='#000000'_"&amp;"BC='#E0FFFF'_AH='1'_AV='1'_Br=[$top-$bottom]_BrS='1'_BrC='#778899'_C=Bien comptable - Numéro,T=0,P=0,O=NF='Texte'_B='0'_U='0'_I='0'_FN='Calibri'_FS='10'_FC='#000000'_BC='#FFFFFF'_AH='1'_AV='1'_Br=[]_BrS='0'_BrC='#FFFFFF'"&amp;"_WpT='0':E=0,S=1|5,G=0,T=0,P=0,O=NF='Texte'_B='0'_U='0'_I='0'_FN='Calibri'_FS='10'_FC='#000000'_BC='#FFFFFF'_AH='1'_AV='1'_Br=[]_BrS='0'_BrC='#FFFFFF'_WpT='0':E=0,S=32,G=0,T=0,P=0,O=NF='Texte'_B='0'_U='0'_I='0'_FN='Calib"&amp;"ri'_FS='10'_FC='#000000'_BC='#FFFFFF'_AH='1'_AV='1'_Br=[]_BrS='0'_BrC='#FFFFFF'_WpT='0':E=1,S=28,G=0,T=0,P=0,O=NF='Nombre'_B='0'_U='0'_I='0'_FN='Calibri'_FS='10'_FC='#000000'_BC='#FFFFFF'_AH='3'_AV='1'_Br=[]_BrS='0'_BrC="&amp;"'#FFFFFF'_WpT='0':E=1,S=29,G=0,T=0,P=0,O=NF='Nombre'_B='0'_U='0'_I='0'_FN='Calibri'_FS='10'_FC='#000000'_BC='#FFFFFF'_AH='3'_AV='1'_Br=[]_BrS='0'_BrC='#FFFFFF'_WpT='0':E=1,S=30,G=0,T=0,P=0,O=NF='Nombre'_B='0'_U='0'_I='0'"&amp;"_FN='Calibri'_FS='10'_FC='#000000'_BC='#FFFFFF'_AH='3'_AV='1'_Br=[]_BrS='0'_BrC='#FFFFFF'_WpT='0':@R=A,S=1,V={0}:R=B,S=2,V={1}:R=C,S=9,V={2}:R=D,S=5,V={3}:R=E,S=1|4,V={4}:R=F,S=32,V={5}:",$B$1,$B$2,$B$3,$B$4,$B$5,$B$6)</f>
        <v/>
      </c>
    </row>
    <row r="8" spans="1:11" x14ac:dyDescent="0.3">
      <c r="C8" s="21" t="s">
        <v>95</v>
      </c>
      <c r="G8" s="21" t="s">
        <v>50</v>
      </c>
    </row>
    <row r="9" spans="1:11" x14ac:dyDescent="0.3">
      <c r="C9" s="21" t="s">
        <v>0</v>
      </c>
      <c r="D9" s="21" t="s">
        <v>1</v>
      </c>
      <c r="E9" s="21" t="s">
        <v>17</v>
      </c>
      <c r="F9" s="21" t="s">
        <v>65</v>
      </c>
      <c r="G9" t="s">
        <v>57</v>
      </c>
      <c r="H9" t="s">
        <v>54</v>
      </c>
      <c r="I9" t="s">
        <v>55</v>
      </c>
      <c r="J9" t="s">
        <v>56</v>
      </c>
      <c r="K9" t="s">
        <v>92</v>
      </c>
    </row>
    <row r="10" spans="1:11" x14ac:dyDescent="0.3">
      <c r="C10" t="s">
        <v>8</v>
      </c>
      <c r="D10" t="s">
        <v>9</v>
      </c>
      <c r="E10" t="s">
        <v>18</v>
      </c>
      <c r="F10" t="s">
        <v>66</v>
      </c>
      <c r="G10" s="22">
        <v>152.05000000000001</v>
      </c>
      <c r="H10" s="22">
        <v>166.67</v>
      </c>
      <c r="I10" s="22">
        <v>166.67</v>
      </c>
      <c r="J10" s="22">
        <v>14.61</v>
      </c>
      <c r="K10" s="22">
        <v>500</v>
      </c>
    </row>
    <row r="11" spans="1:11" x14ac:dyDescent="0.3">
      <c r="E11" t="s">
        <v>19</v>
      </c>
      <c r="F11" t="s">
        <v>67</v>
      </c>
      <c r="G11" s="22">
        <v>76.03</v>
      </c>
      <c r="H11" s="22">
        <v>83.34</v>
      </c>
      <c r="I11" s="22">
        <v>83.34</v>
      </c>
      <c r="J11" s="22">
        <v>7.29</v>
      </c>
      <c r="K11" s="22">
        <v>250</v>
      </c>
    </row>
    <row r="12" spans="1:11" x14ac:dyDescent="0.3">
      <c r="E12" t="s">
        <v>20</v>
      </c>
      <c r="F12" t="s">
        <v>67</v>
      </c>
      <c r="G12" s="22">
        <v>15.21</v>
      </c>
      <c r="H12" s="22">
        <v>16.670000000000002</v>
      </c>
      <c r="I12" s="22">
        <v>16.670000000000002</v>
      </c>
      <c r="J12" s="22">
        <v>1.45</v>
      </c>
      <c r="K12" s="22">
        <v>50.000000000000007</v>
      </c>
    </row>
    <row r="13" spans="1:11" x14ac:dyDescent="0.3">
      <c r="E13" t="s">
        <v>21</v>
      </c>
      <c r="F13" t="s">
        <v>67</v>
      </c>
      <c r="G13" s="22">
        <v>15.21</v>
      </c>
      <c r="H13" s="22">
        <v>16.670000000000002</v>
      </c>
      <c r="I13" s="22">
        <v>16.670000000000002</v>
      </c>
      <c r="J13" s="22">
        <v>1.45</v>
      </c>
      <c r="K13" s="22">
        <v>50.000000000000007</v>
      </c>
    </row>
    <row r="14" spans="1:11" x14ac:dyDescent="0.3">
      <c r="E14" t="s">
        <v>22</v>
      </c>
      <c r="F14" t="s">
        <v>67</v>
      </c>
      <c r="G14" s="22">
        <v>15.21</v>
      </c>
      <c r="H14" s="22">
        <v>16.670000000000002</v>
      </c>
      <c r="I14" s="22">
        <v>16.670000000000002</v>
      </c>
      <c r="J14" s="22">
        <v>1.45</v>
      </c>
      <c r="K14" s="22">
        <v>50.000000000000007</v>
      </c>
    </row>
    <row r="15" spans="1:11" x14ac:dyDescent="0.3">
      <c r="E15" t="s">
        <v>23</v>
      </c>
      <c r="F15" t="s">
        <v>67</v>
      </c>
      <c r="G15" s="22">
        <v>15.21</v>
      </c>
      <c r="H15" s="22">
        <v>16.670000000000002</v>
      </c>
      <c r="I15" s="22">
        <v>16.670000000000002</v>
      </c>
      <c r="J15" s="22">
        <v>1.45</v>
      </c>
      <c r="K15" s="22">
        <v>50.000000000000007</v>
      </c>
    </row>
    <row r="16" spans="1:11" x14ac:dyDescent="0.3">
      <c r="E16" t="s">
        <v>24</v>
      </c>
      <c r="F16" t="s">
        <v>67</v>
      </c>
      <c r="G16" s="22">
        <v>15.21</v>
      </c>
      <c r="H16" s="22">
        <v>16.670000000000002</v>
      </c>
      <c r="I16" s="22">
        <v>16.670000000000002</v>
      </c>
      <c r="J16" s="22">
        <v>1.45</v>
      </c>
      <c r="K16" s="22">
        <v>50.000000000000007</v>
      </c>
    </row>
    <row r="17" spans="3:11" x14ac:dyDescent="0.3">
      <c r="C17" t="s">
        <v>93</v>
      </c>
      <c r="G17" s="22">
        <v>304.12999999999994</v>
      </c>
      <c r="H17" s="22">
        <v>333.36000000000007</v>
      </c>
      <c r="I17" s="22">
        <v>333.36000000000007</v>
      </c>
      <c r="J17" s="22">
        <v>29.149999999999995</v>
      </c>
      <c r="K17" s="22">
        <v>1000</v>
      </c>
    </row>
    <row r="18" spans="3:11" x14ac:dyDescent="0.3">
      <c r="C18" t="s">
        <v>14</v>
      </c>
      <c r="D18" t="s">
        <v>15</v>
      </c>
      <c r="E18" t="s">
        <v>25</v>
      </c>
      <c r="F18" t="s">
        <v>68</v>
      </c>
      <c r="G18" s="22">
        <v>100</v>
      </c>
      <c r="H18" s="22">
        <v>100</v>
      </c>
      <c r="I18" s="22">
        <v>45.35</v>
      </c>
      <c r="J18" s="22"/>
      <c r="K18" s="22">
        <v>245.35</v>
      </c>
    </row>
    <row r="19" spans="3:11" x14ac:dyDescent="0.3">
      <c r="E19" t="s">
        <v>26</v>
      </c>
      <c r="F19" t="s">
        <v>68</v>
      </c>
      <c r="G19" s="22">
        <v>100</v>
      </c>
      <c r="H19" s="22">
        <v>100</v>
      </c>
      <c r="I19" s="22">
        <v>45.35</v>
      </c>
      <c r="J19" s="22"/>
      <c r="K19" s="22">
        <v>245.35</v>
      </c>
    </row>
    <row r="20" spans="3:11" x14ac:dyDescent="0.3">
      <c r="E20" t="s">
        <v>27</v>
      </c>
      <c r="F20" t="s">
        <v>68</v>
      </c>
      <c r="G20" s="22">
        <v>100</v>
      </c>
      <c r="H20" s="22">
        <v>100</v>
      </c>
      <c r="I20" s="22">
        <v>45.35</v>
      </c>
      <c r="J20" s="22"/>
      <c r="K20" s="22">
        <v>245.35</v>
      </c>
    </row>
    <row r="21" spans="3:11" x14ac:dyDescent="0.3">
      <c r="E21" t="s">
        <v>28</v>
      </c>
      <c r="F21" t="s">
        <v>68</v>
      </c>
      <c r="G21" s="22">
        <v>100</v>
      </c>
      <c r="H21" s="22">
        <v>100</v>
      </c>
      <c r="I21" s="22">
        <v>45.35</v>
      </c>
      <c r="J21" s="22"/>
      <c r="K21" s="22">
        <v>245.35</v>
      </c>
    </row>
    <row r="22" spans="3:11" x14ac:dyDescent="0.3">
      <c r="E22" t="s">
        <v>29</v>
      </c>
      <c r="F22" t="s">
        <v>68</v>
      </c>
      <c r="G22" s="22">
        <v>100</v>
      </c>
      <c r="H22" s="22">
        <v>100</v>
      </c>
      <c r="I22" s="22">
        <v>45.35</v>
      </c>
      <c r="J22" s="22"/>
      <c r="K22" s="22">
        <v>245.35</v>
      </c>
    </row>
    <row r="23" spans="3:11" x14ac:dyDescent="0.3">
      <c r="E23" t="s">
        <v>30</v>
      </c>
      <c r="F23" t="s">
        <v>68</v>
      </c>
      <c r="G23" s="22">
        <v>100</v>
      </c>
      <c r="H23" s="22">
        <v>100</v>
      </c>
      <c r="I23" s="22">
        <v>45.35</v>
      </c>
      <c r="J23" s="22"/>
      <c r="K23" s="22">
        <v>245.35</v>
      </c>
    </row>
    <row r="24" spans="3:11" x14ac:dyDescent="0.3">
      <c r="E24" t="s">
        <v>31</v>
      </c>
      <c r="F24" t="s">
        <v>68</v>
      </c>
      <c r="G24" s="22">
        <v>100</v>
      </c>
      <c r="H24" s="22">
        <v>100</v>
      </c>
      <c r="I24" s="22">
        <v>45.35</v>
      </c>
      <c r="J24" s="22"/>
      <c r="K24" s="22">
        <v>245.35</v>
      </c>
    </row>
    <row r="25" spans="3:11" x14ac:dyDescent="0.3">
      <c r="E25" t="s">
        <v>32</v>
      </c>
      <c r="F25" t="s">
        <v>68</v>
      </c>
      <c r="G25" s="22">
        <v>100</v>
      </c>
      <c r="H25" s="22">
        <v>100</v>
      </c>
      <c r="I25" s="22">
        <v>45.35</v>
      </c>
      <c r="J25" s="22"/>
      <c r="K25" s="22">
        <v>245.35</v>
      </c>
    </row>
    <row r="26" spans="3:11" x14ac:dyDescent="0.3">
      <c r="C26" t="s">
        <v>94</v>
      </c>
      <c r="G26" s="22">
        <v>800</v>
      </c>
      <c r="H26" s="22">
        <v>800</v>
      </c>
      <c r="I26" s="22">
        <v>362.80000000000007</v>
      </c>
      <c r="J26" s="22"/>
      <c r="K26" s="22">
        <v>1962.7999999999997</v>
      </c>
    </row>
    <row r="27" spans="3:11" x14ac:dyDescent="0.3">
      <c r="C27" t="s">
        <v>92</v>
      </c>
      <c r="G27" s="22">
        <v>1104.1299999999999</v>
      </c>
      <c r="H27" s="22">
        <v>1133.3600000000001</v>
      </c>
      <c r="I27" s="22">
        <v>696.1600000000002</v>
      </c>
      <c r="J27" s="22">
        <v>29.149999999999995</v>
      </c>
      <c r="K27" s="22">
        <v>2962.7999999999993</v>
      </c>
    </row>
    <row r="66" spans="11:11" x14ac:dyDescent="0.3">
      <c r="K66" s="3"/>
    </row>
    <row r="96" spans="3:10" x14ac:dyDescent="0.3">
      <c r="C96" s="3"/>
      <c r="D96" s="3"/>
      <c r="E96" s="3"/>
      <c r="F96" s="3"/>
      <c r="G96" s="3"/>
      <c r="H96" s="9"/>
      <c r="I96" s="9"/>
      <c r="J96" s="9"/>
    </row>
  </sheetData>
  <pageMargins left="0.7" right="0.7" top="0.75" bottom="0.75" header="0.3" footer="0.3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AD3F-2A27-4805-BC51-B22962283741}">
  <dimension ref="A1:K217"/>
  <sheetViews>
    <sheetView workbookViewId="0">
      <selection activeCell="C7" sqref="C7"/>
    </sheetView>
  </sheetViews>
  <sheetFormatPr baseColWidth="10" defaultRowHeight="14.4" outlineLevelRow="2" x14ac:dyDescent="0.3"/>
  <cols>
    <col min="1" max="1" width="19.6640625" customWidth="1"/>
    <col min="2" max="2" width="15.6640625" bestFit="1" customWidth="1"/>
    <col min="3" max="3" width="29.44140625" bestFit="1" customWidth="1"/>
    <col min="4" max="4" width="31.5546875" bestFit="1" customWidth="1"/>
    <col min="5" max="5" width="30.33203125" bestFit="1" customWidth="1"/>
    <col min="6" max="6" width="21.6640625" bestFit="1" customWidth="1"/>
    <col min="7" max="7" width="7.109375" bestFit="1" customWidth="1"/>
    <col min="8" max="8" width="13.77734375" bestFit="1" customWidth="1"/>
    <col min="9" max="9" width="18" bestFit="1" customWidth="1"/>
    <col min="10" max="10" width="13.5546875" bestFit="1" customWidth="1"/>
    <col min="11" max="11" width="15.33203125" bestFit="1" customWidth="1"/>
  </cols>
  <sheetData>
    <row r="1" spans="1:11" x14ac:dyDescent="0.3">
      <c r="A1" s="12" t="s">
        <v>58</v>
      </c>
      <c r="B1" s="3" t="s">
        <v>59</v>
      </c>
    </row>
    <row r="2" spans="1:11" x14ac:dyDescent="0.3">
      <c r="A2" s="12" t="s">
        <v>61</v>
      </c>
      <c r="B2" s="3" t="s">
        <v>60</v>
      </c>
    </row>
    <row r="3" spans="1:11" x14ac:dyDescent="0.3">
      <c r="A3" s="12" t="s">
        <v>62</v>
      </c>
      <c r="B3" t="s">
        <v>48</v>
      </c>
    </row>
    <row r="4" spans="1:11" x14ac:dyDescent="0.3">
      <c r="A4" s="12" t="s">
        <v>63</v>
      </c>
      <c r="B4" t="s">
        <v>48</v>
      </c>
    </row>
    <row r="5" spans="1:11" x14ac:dyDescent="0.3">
      <c r="A5" s="13" t="s">
        <v>64</v>
      </c>
      <c r="B5" t="s">
        <v>48</v>
      </c>
    </row>
    <row r="6" spans="1:11" x14ac:dyDescent="0.3">
      <c r="A6" s="13" t="s">
        <v>88</v>
      </c>
      <c r="B6" t="s">
        <v>91</v>
      </c>
    </row>
    <row r="7" spans="1:11" x14ac:dyDescent="0.3">
      <c r="C7" t="str">
        <f>_xll.Assistant.XL.RIK_AL("INF18__2_0_1,F=B='1',U='0',I='0',FN='Calibri',FS='10',FC='#FFFFFF',BC='#4682B4',AH='1',AV='1',Br=[$top-$bottom],BrS='1',BrC='#778899'_1,C=Total,F=B='1',U='0',I='0',FN='Calibri',FS='10',FC='#000000',BC='#FFFFFF',AH='1',AV"&amp;"='1',Br=[$top-$bottom],BrS='1',BrC='#778899'_0_0_1_1_D=209x9;INF06@E=0,S=5,G=1_0_0_F=B='1'_U='0'_I='0'_FN='Calibri'_FS='10'_FC='#000000'_BC='#FFFFFF'_AH='1'_AV='1'_Br=[$top-$bottom]_BrS='1'_BrC='#778899'_C=Subvention - N"&amp;"uméro_1_1_F=B='1'_U='0'_I='0'_FN='Calibri'_FS='10'_FC='#000000'_BC='#FFE4E1'_AH='1'_AV='1'_Br=[$top-$bottom]_BrS='1'_BrC='#778899'_C=Subvention - Numéro,T=0,P=0,O=NF='Texte'_B='0'_U='0'_I='0'_FN='Calibri'_FS='10'_FC='#00"&amp;"0000'_BC='#FFFFFF'_AH='1'_AV='1'_Br=[]_BrS='0'_BrC='#FFFFFF'_WpT='0':E=0,S=6,G=0,T=0,P=0,O=NF='Texte'_B='0'_U='0'_I='0'_FN='Calibri'_FS='10'_FC='#000000'_BC='#FFFFFF'_AH='1'_AV='1'_Br=[]_BrS='0'_BrC='#FFFFFF'_WpT='0':E=0"&amp;",S=1|4,G=1_0_0_F=B='1'_U='0'_I='0'_FN='Calibri'_FS='10'_FC='#000000'_BC='#FFFFFF'_AH='1'_AV='1'_Br=[$top-$bottom]_BrS='1'_BrC='#778899'_C=Bien comptable - Numéro_1_1_F=B='1'_U='0'_I='0'_FN='Calibri'_FS='10'_FC='#000000'_"&amp;"BC='#E0FFFF'_AH='1'_AV='1'_Br=[$top-$bottom]_BrS='1'_BrC='#778899'_C=Bien comptable - Numéro,T=0,P=0,O=NF='Texte'_B='0'_U='0'_I='0'_FN='Calibri'_FS='10'_FC='#000000'_BC='#FFFFFF'_AH='1'_AV='1'_Br=[]_BrS='0'_BrC='#FFFFFF'"&amp;"_WpT='0':E=0,S=1|5,G=0,T=0,P=0,O=NF='Texte'_B='0'_U='0'_I='0'_FN='Calibri'_FS='10'_FC='#000000'_BC='#FFFFFF'_AH='1'_AV='1'_Br=[]_BrS='0'_BrC='#FFFFFF'_WpT='0':E=0,S=17,G=0,T=0,P=0,O=NF='Texte'_B='0'_U='0'_I='0'_FN='Calib"&amp;"ri'_FS='10'_FC='#000000'_BC='#FFFFFF'_AH='1'_AV='1'_Br=[]_BrS='0'_BrC='#FFFFFF'_WpT='0':E=0,S=18,G=0,T=0,P=0,O=NF='Texte'_B='0'_U='0'_I='0'_FN='Calibri'_FS='10'_FC='#000000'_BC='#FFFFFF'_AH='1'_AV='1'_Br=[]_BrS='0'_BrC='"&amp;"#FFFFFF'_WpT='0':E=9,S=14,G=0,T=0,P=0,O=NF='Nombre'_B='0'_U='0'_I='0'_FN='Calibri'_FS='10'_FC='#000000'_BC='#FFFFFF'_AH='3'_AV='1'_Br=[]_BrS='0'_BrC='#FFFFFF'_WpT='0':E=1,S=15,G=0,T=0,P=0,O=NF='Nombre'_B='0'_U='0'_I='0'_"&amp;"FN='Calibri'_FS='10'_FC='#000000'_BC='#FFFFFF'_AH='3'_AV='1'_Br=[]_BrS='0'_BrC='#FFFFFF'_WpT='0':E=9,S=16,G=0,T=0,P=0,O=NF='Nombre'_B='0'_U='0'_I='0'_FN='Calibri'_FS='10'_FC='#000000'_BC='#FFFFFF'_AH='3'_AV='1'_Br=[]_BrS"&amp;"='0'_BrC='#FFFFFF'_WpT='0':@R=A,S=1,V={0}:R=B,S=2,V={1}:R=C,S=9,V={2}:R=D,S=5,V={3}:R=E,S=1|4,V={4}:R=F,S=17,V={5}:",$B$1,$B$2,$B$3,$B$4,$B$5,$B$6)</f>
        <v/>
      </c>
    </row>
    <row r="8" spans="1:11" x14ac:dyDescent="0.3">
      <c r="C8" s="10" t="s">
        <v>0</v>
      </c>
      <c r="D8" s="10" t="s">
        <v>1</v>
      </c>
      <c r="E8" s="10" t="s">
        <v>17</v>
      </c>
      <c r="F8" s="10" t="s">
        <v>65</v>
      </c>
      <c r="G8" s="10" t="s">
        <v>88</v>
      </c>
      <c r="H8" s="10" t="s">
        <v>34</v>
      </c>
      <c r="I8" s="10" t="s">
        <v>89</v>
      </c>
      <c r="J8" s="10" t="s">
        <v>33</v>
      </c>
      <c r="K8" s="10" t="s">
        <v>90</v>
      </c>
    </row>
    <row r="9" spans="1:11" ht="1.05" customHeight="1" outlineLevel="1" x14ac:dyDescent="0.3">
      <c r="C9" s="2"/>
      <c r="D9" s="2"/>
      <c r="E9" s="2"/>
      <c r="F9" s="2"/>
      <c r="G9" s="2"/>
      <c r="H9" s="2"/>
      <c r="I9" s="19"/>
      <c r="J9" s="8"/>
      <c r="K9" s="19"/>
    </row>
    <row r="10" spans="1:11" ht="1.05" customHeight="1" outlineLevel="2" x14ac:dyDescent="0.3">
      <c r="C10" s="23"/>
      <c r="D10" s="23"/>
      <c r="E10" s="23"/>
      <c r="F10" s="23"/>
      <c r="G10" s="23"/>
      <c r="H10" s="23"/>
      <c r="I10" s="34"/>
      <c r="J10" s="24"/>
      <c r="K10" s="34"/>
    </row>
    <row r="11" spans="1:11" outlineLevel="2" x14ac:dyDescent="0.3">
      <c r="C11" s="1" t="s">
        <v>8</v>
      </c>
      <c r="D11" s="1" t="s">
        <v>9</v>
      </c>
      <c r="E11" s="1" t="s">
        <v>18</v>
      </c>
      <c r="F11" s="1" t="s">
        <v>66</v>
      </c>
      <c r="G11" s="1">
        <v>201502</v>
      </c>
      <c r="H11" s="1" t="s">
        <v>38</v>
      </c>
      <c r="I11" s="7">
        <v>0</v>
      </c>
      <c r="J11" s="7">
        <v>12.33</v>
      </c>
      <c r="K11" s="7">
        <v>12.33</v>
      </c>
    </row>
    <row r="12" spans="1:11" outlineLevel="2" x14ac:dyDescent="0.3">
      <c r="C12" s="1" t="s">
        <v>8</v>
      </c>
      <c r="D12" s="1" t="s">
        <v>9</v>
      </c>
      <c r="E12" s="1" t="s">
        <v>18</v>
      </c>
      <c r="F12" s="1" t="s">
        <v>66</v>
      </c>
      <c r="G12" s="1">
        <v>201503</v>
      </c>
      <c r="H12" s="1" t="s">
        <v>43</v>
      </c>
      <c r="I12" s="7">
        <v>12.33</v>
      </c>
      <c r="J12" s="7">
        <v>14.15</v>
      </c>
      <c r="K12" s="7">
        <v>26.48</v>
      </c>
    </row>
    <row r="13" spans="1:11" outlineLevel="2" x14ac:dyDescent="0.3">
      <c r="C13" s="1" t="s">
        <v>8</v>
      </c>
      <c r="D13" s="1" t="s">
        <v>9</v>
      </c>
      <c r="E13" s="1" t="s">
        <v>18</v>
      </c>
      <c r="F13" s="1" t="s">
        <v>66</v>
      </c>
      <c r="G13" s="1">
        <v>201504</v>
      </c>
      <c r="H13" s="1" t="s">
        <v>36</v>
      </c>
      <c r="I13" s="7">
        <v>26.48</v>
      </c>
      <c r="J13" s="7">
        <v>13.7</v>
      </c>
      <c r="K13" s="7">
        <v>40.18</v>
      </c>
    </row>
    <row r="14" spans="1:11" outlineLevel="2" x14ac:dyDescent="0.3">
      <c r="C14" s="1" t="s">
        <v>8</v>
      </c>
      <c r="D14" s="1" t="s">
        <v>9</v>
      </c>
      <c r="E14" s="1" t="s">
        <v>18</v>
      </c>
      <c r="F14" s="1" t="s">
        <v>66</v>
      </c>
      <c r="G14" s="1">
        <v>201505</v>
      </c>
      <c r="H14" s="1" t="s">
        <v>42</v>
      </c>
      <c r="I14" s="7">
        <v>40.18</v>
      </c>
      <c r="J14" s="7">
        <v>14.15</v>
      </c>
      <c r="K14" s="7">
        <v>54.33</v>
      </c>
    </row>
    <row r="15" spans="1:11" outlineLevel="2" x14ac:dyDescent="0.3">
      <c r="C15" s="1" t="s">
        <v>8</v>
      </c>
      <c r="D15" s="1" t="s">
        <v>9</v>
      </c>
      <c r="E15" s="1" t="s">
        <v>18</v>
      </c>
      <c r="F15" s="1" t="s">
        <v>66</v>
      </c>
      <c r="G15" s="1">
        <v>201506</v>
      </c>
      <c r="H15" s="1" t="s">
        <v>41</v>
      </c>
      <c r="I15" s="7">
        <v>54.33</v>
      </c>
      <c r="J15" s="7">
        <v>13.7</v>
      </c>
      <c r="K15" s="7">
        <v>68.03</v>
      </c>
    </row>
    <row r="16" spans="1:11" outlineLevel="2" x14ac:dyDescent="0.3">
      <c r="C16" s="1" t="s">
        <v>8</v>
      </c>
      <c r="D16" s="1" t="s">
        <v>9</v>
      </c>
      <c r="E16" s="1" t="s">
        <v>18</v>
      </c>
      <c r="F16" s="1" t="s">
        <v>66</v>
      </c>
      <c r="G16" s="1">
        <v>201507</v>
      </c>
      <c r="H16" s="1" t="s">
        <v>40</v>
      </c>
      <c r="I16" s="7">
        <v>68.03</v>
      </c>
      <c r="J16" s="7">
        <v>14.15</v>
      </c>
      <c r="K16" s="7">
        <v>82.18</v>
      </c>
    </row>
    <row r="17" spans="3:11" outlineLevel="2" x14ac:dyDescent="0.3">
      <c r="C17" s="1" t="s">
        <v>8</v>
      </c>
      <c r="D17" s="1" t="s">
        <v>9</v>
      </c>
      <c r="E17" s="1" t="s">
        <v>18</v>
      </c>
      <c r="F17" s="1" t="s">
        <v>66</v>
      </c>
      <c r="G17" s="1">
        <v>201508</v>
      </c>
      <c r="H17" s="1" t="s">
        <v>35</v>
      </c>
      <c r="I17" s="7">
        <v>82.18</v>
      </c>
      <c r="J17" s="7">
        <v>14.15</v>
      </c>
      <c r="K17" s="7">
        <v>96.33</v>
      </c>
    </row>
    <row r="18" spans="3:11" outlineLevel="2" x14ac:dyDescent="0.3">
      <c r="C18" s="1" t="s">
        <v>8</v>
      </c>
      <c r="D18" s="1" t="s">
        <v>9</v>
      </c>
      <c r="E18" s="1" t="s">
        <v>18</v>
      </c>
      <c r="F18" s="1" t="s">
        <v>66</v>
      </c>
      <c r="G18" s="1">
        <v>201509</v>
      </c>
      <c r="H18" s="1" t="s">
        <v>46</v>
      </c>
      <c r="I18" s="7">
        <v>96.33</v>
      </c>
      <c r="J18" s="7">
        <v>13.7</v>
      </c>
      <c r="K18" s="7">
        <v>110.03</v>
      </c>
    </row>
    <row r="19" spans="3:11" outlineLevel="2" x14ac:dyDescent="0.3">
      <c r="C19" s="1" t="s">
        <v>8</v>
      </c>
      <c r="D19" s="1" t="s">
        <v>9</v>
      </c>
      <c r="E19" s="1" t="s">
        <v>18</v>
      </c>
      <c r="F19" s="1" t="s">
        <v>66</v>
      </c>
      <c r="G19" s="1">
        <v>201510</v>
      </c>
      <c r="H19" s="1" t="s">
        <v>45</v>
      </c>
      <c r="I19" s="7">
        <v>110.03</v>
      </c>
      <c r="J19" s="7">
        <v>14.15</v>
      </c>
      <c r="K19" s="7">
        <v>124.18</v>
      </c>
    </row>
    <row r="20" spans="3:11" outlineLevel="2" x14ac:dyDescent="0.3">
      <c r="C20" s="1" t="s">
        <v>8</v>
      </c>
      <c r="D20" s="1" t="s">
        <v>9</v>
      </c>
      <c r="E20" s="1" t="s">
        <v>18</v>
      </c>
      <c r="F20" s="1" t="s">
        <v>66</v>
      </c>
      <c r="G20" s="1">
        <v>201511</v>
      </c>
      <c r="H20" s="1" t="s">
        <v>44</v>
      </c>
      <c r="I20" s="7">
        <v>124.18</v>
      </c>
      <c r="J20" s="7">
        <v>13.7</v>
      </c>
      <c r="K20" s="7">
        <v>137.88</v>
      </c>
    </row>
    <row r="21" spans="3:11" outlineLevel="2" x14ac:dyDescent="0.3">
      <c r="C21" s="1" t="s">
        <v>8</v>
      </c>
      <c r="D21" s="1" t="s">
        <v>9</v>
      </c>
      <c r="E21" s="1" t="s">
        <v>18</v>
      </c>
      <c r="F21" s="1" t="s">
        <v>66</v>
      </c>
      <c r="G21" s="1">
        <v>201512</v>
      </c>
      <c r="H21" s="1" t="s">
        <v>37</v>
      </c>
      <c r="I21" s="7">
        <v>137.88</v>
      </c>
      <c r="J21" s="7">
        <v>14.17</v>
      </c>
      <c r="K21" s="7">
        <v>152.05000000000001</v>
      </c>
    </row>
    <row r="22" spans="3:11" outlineLevel="1" x14ac:dyDescent="0.3">
      <c r="C22" s="27"/>
      <c r="D22" s="27"/>
      <c r="E22" s="27" t="s">
        <v>80</v>
      </c>
      <c r="F22" s="27"/>
      <c r="G22" s="27"/>
      <c r="H22" s="27"/>
      <c r="I22" s="32"/>
      <c r="J22" s="29">
        <v>152.05000000000001</v>
      </c>
      <c r="K22" s="32"/>
    </row>
    <row r="23" spans="3:11" ht="1.05" customHeight="1" outlineLevel="2" x14ac:dyDescent="0.3">
      <c r="C23" s="2"/>
      <c r="D23" s="2"/>
      <c r="E23" s="2"/>
      <c r="F23" s="2"/>
      <c r="G23" s="2"/>
      <c r="H23" s="2"/>
      <c r="I23" s="19"/>
      <c r="J23" s="8"/>
      <c r="K23" s="19"/>
    </row>
    <row r="24" spans="3:11" outlineLevel="2" x14ac:dyDescent="0.3">
      <c r="C24" s="1" t="s">
        <v>8</v>
      </c>
      <c r="D24" s="1" t="s">
        <v>9</v>
      </c>
      <c r="E24" s="1" t="s">
        <v>19</v>
      </c>
      <c r="F24" s="1" t="s">
        <v>67</v>
      </c>
      <c r="G24" s="1">
        <v>201502</v>
      </c>
      <c r="H24" s="1" t="s">
        <v>38</v>
      </c>
      <c r="I24" s="7">
        <v>0</v>
      </c>
      <c r="J24" s="7">
        <v>6.16</v>
      </c>
      <c r="K24" s="7">
        <v>6.16</v>
      </c>
    </row>
    <row r="25" spans="3:11" outlineLevel="2" x14ac:dyDescent="0.3">
      <c r="C25" s="1" t="s">
        <v>8</v>
      </c>
      <c r="D25" s="1" t="s">
        <v>9</v>
      </c>
      <c r="E25" s="1" t="s">
        <v>19</v>
      </c>
      <c r="F25" s="1" t="s">
        <v>67</v>
      </c>
      <c r="G25" s="1">
        <v>201503</v>
      </c>
      <c r="H25" s="1" t="s">
        <v>43</v>
      </c>
      <c r="I25" s="7">
        <v>6.16</v>
      </c>
      <c r="J25" s="7">
        <v>7.08</v>
      </c>
      <c r="K25" s="7">
        <v>13.24</v>
      </c>
    </row>
    <row r="26" spans="3:11" outlineLevel="2" x14ac:dyDescent="0.3">
      <c r="C26" s="1" t="s">
        <v>8</v>
      </c>
      <c r="D26" s="1" t="s">
        <v>9</v>
      </c>
      <c r="E26" s="1" t="s">
        <v>19</v>
      </c>
      <c r="F26" s="1" t="s">
        <v>67</v>
      </c>
      <c r="G26" s="1">
        <v>201504</v>
      </c>
      <c r="H26" s="1" t="s">
        <v>36</v>
      </c>
      <c r="I26" s="7">
        <v>13.24</v>
      </c>
      <c r="J26" s="7">
        <v>6.85</v>
      </c>
      <c r="K26" s="7">
        <v>20.09</v>
      </c>
    </row>
    <row r="27" spans="3:11" outlineLevel="2" x14ac:dyDescent="0.3">
      <c r="C27" s="1" t="s">
        <v>8</v>
      </c>
      <c r="D27" s="1" t="s">
        <v>9</v>
      </c>
      <c r="E27" s="1" t="s">
        <v>19</v>
      </c>
      <c r="F27" s="1" t="s">
        <v>67</v>
      </c>
      <c r="G27" s="1">
        <v>201505</v>
      </c>
      <c r="H27" s="1" t="s">
        <v>42</v>
      </c>
      <c r="I27" s="7">
        <v>20.09</v>
      </c>
      <c r="J27" s="7">
        <v>7.08</v>
      </c>
      <c r="K27" s="7">
        <v>27.17</v>
      </c>
    </row>
    <row r="28" spans="3:11" outlineLevel="2" x14ac:dyDescent="0.3">
      <c r="C28" s="1" t="s">
        <v>8</v>
      </c>
      <c r="D28" s="1" t="s">
        <v>9</v>
      </c>
      <c r="E28" s="1" t="s">
        <v>19</v>
      </c>
      <c r="F28" s="1" t="s">
        <v>67</v>
      </c>
      <c r="G28" s="1">
        <v>201506</v>
      </c>
      <c r="H28" s="1" t="s">
        <v>41</v>
      </c>
      <c r="I28" s="7">
        <v>27.17</v>
      </c>
      <c r="J28" s="7">
        <v>6.85</v>
      </c>
      <c r="K28" s="7">
        <v>34.020000000000003</v>
      </c>
    </row>
    <row r="29" spans="3:11" outlineLevel="2" x14ac:dyDescent="0.3">
      <c r="C29" s="1" t="s">
        <v>8</v>
      </c>
      <c r="D29" s="1" t="s">
        <v>9</v>
      </c>
      <c r="E29" s="1" t="s">
        <v>19</v>
      </c>
      <c r="F29" s="1" t="s">
        <v>67</v>
      </c>
      <c r="G29" s="1">
        <v>201507</v>
      </c>
      <c r="H29" s="1" t="s">
        <v>40</v>
      </c>
      <c r="I29" s="7">
        <v>34.020000000000003</v>
      </c>
      <c r="J29" s="7">
        <v>7.08</v>
      </c>
      <c r="K29" s="7">
        <v>41.1</v>
      </c>
    </row>
    <row r="30" spans="3:11" outlineLevel="2" x14ac:dyDescent="0.3">
      <c r="C30" s="1" t="s">
        <v>8</v>
      </c>
      <c r="D30" s="1" t="s">
        <v>9</v>
      </c>
      <c r="E30" s="1" t="s">
        <v>19</v>
      </c>
      <c r="F30" s="1" t="s">
        <v>67</v>
      </c>
      <c r="G30" s="1">
        <v>201508</v>
      </c>
      <c r="H30" s="1" t="s">
        <v>35</v>
      </c>
      <c r="I30" s="7">
        <v>41.1</v>
      </c>
      <c r="J30" s="7">
        <v>7.08</v>
      </c>
      <c r="K30" s="7">
        <v>48.18</v>
      </c>
    </row>
    <row r="31" spans="3:11" outlineLevel="2" x14ac:dyDescent="0.3">
      <c r="C31" s="1" t="s">
        <v>8</v>
      </c>
      <c r="D31" s="1" t="s">
        <v>9</v>
      </c>
      <c r="E31" s="1" t="s">
        <v>19</v>
      </c>
      <c r="F31" s="1" t="s">
        <v>67</v>
      </c>
      <c r="G31" s="1">
        <v>201509</v>
      </c>
      <c r="H31" s="1" t="s">
        <v>46</v>
      </c>
      <c r="I31" s="7">
        <v>48.18</v>
      </c>
      <c r="J31" s="7">
        <v>6.85</v>
      </c>
      <c r="K31" s="7">
        <v>55.03</v>
      </c>
    </row>
    <row r="32" spans="3:11" outlineLevel="2" x14ac:dyDescent="0.3">
      <c r="C32" s="1" t="s">
        <v>8</v>
      </c>
      <c r="D32" s="1" t="s">
        <v>9</v>
      </c>
      <c r="E32" s="1" t="s">
        <v>19</v>
      </c>
      <c r="F32" s="1" t="s">
        <v>67</v>
      </c>
      <c r="G32" s="1">
        <v>201510</v>
      </c>
      <c r="H32" s="1" t="s">
        <v>45</v>
      </c>
      <c r="I32" s="7">
        <v>55.03</v>
      </c>
      <c r="J32" s="7">
        <v>7.08</v>
      </c>
      <c r="K32" s="7">
        <v>62.11</v>
      </c>
    </row>
    <row r="33" spans="3:11" outlineLevel="2" x14ac:dyDescent="0.3">
      <c r="C33" s="1" t="s">
        <v>8</v>
      </c>
      <c r="D33" s="1" t="s">
        <v>9</v>
      </c>
      <c r="E33" s="1" t="s">
        <v>19</v>
      </c>
      <c r="F33" s="1" t="s">
        <v>67</v>
      </c>
      <c r="G33" s="1">
        <v>201511</v>
      </c>
      <c r="H33" s="1" t="s">
        <v>44</v>
      </c>
      <c r="I33" s="7">
        <v>62.11</v>
      </c>
      <c r="J33" s="7">
        <v>6.85</v>
      </c>
      <c r="K33" s="7">
        <v>68.959999999999994</v>
      </c>
    </row>
    <row r="34" spans="3:11" outlineLevel="2" x14ac:dyDescent="0.3">
      <c r="C34" s="1" t="s">
        <v>8</v>
      </c>
      <c r="D34" s="1" t="s">
        <v>9</v>
      </c>
      <c r="E34" s="1" t="s">
        <v>19</v>
      </c>
      <c r="F34" s="1" t="s">
        <v>67</v>
      </c>
      <c r="G34" s="1">
        <v>201512</v>
      </c>
      <c r="H34" s="1" t="s">
        <v>37</v>
      </c>
      <c r="I34" s="7">
        <v>68.959999999999994</v>
      </c>
      <c r="J34" s="7">
        <v>7.07</v>
      </c>
      <c r="K34" s="7">
        <v>76.03</v>
      </c>
    </row>
    <row r="35" spans="3:11" outlineLevel="1" x14ac:dyDescent="0.3">
      <c r="C35" s="27"/>
      <c r="D35" s="27"/>
      <c r="E35" s="27" t="s">
        <v>81</v>
      </c>
      <c r="F35" s="27"/>
      <c r="G35" s="27"/>
      <c r="H35" s="27"/>
      <c r="I35" s="32"/>
      <c r="J35" s="29">
        <v>76.03</v>
      </c>
      <c r="K35" s="32"/>
    </row>
    <row r="36" spans="3:11" ht="1.05" customHeight="1" outlineLevel="2" x14ac:dyDescent="0.3">
      <c r="C36" s="2"/>
      <c r="D36" s="2"/>
      <c r="E36" s="2"/>
      <c r="F36" s="2"/>
      <c r="G36" s="2"/>
      <c r="H36" s="2"/>
      <c r="I36" s="19"/>
      <c r="J36" s="8"/>
      <c r="K36" s="19"/>
    </row>
    <row r="37" spans="3:11" outlineLevel="2" x14ac:dyDescent="0.3">
      <c r="C37" s="1" t="s">
        <v>8</v>
      </c>
      <c r="D37" s="1" t="s">
        <v>9</v>
      </c>
      <c r="E37" s="1" t="s">
        <v>20</v>
      </c>
      <c r="F37" s="1" t="s">
        <v>67</v>
      </c>
      <c r="G37" s="1">
        <v>201502</v>
      </c>
      <c r="H37" s="1" t="s">
        <v>38</v>
      </c>
      <c r="I37" s="7">
        <v>0</v>
      </c>
      <c r="J37" s="7">
        <v>1.23</v>
      </c>
      <c r="K37" s="7">
        <v>1.23</v>
      </c>
    </row>
    <row r="38" spans="3:11" outlineLevel="2" x14ac:dyDescent="0.3">
      <c r="C38" s="1" t="s">
        <v>8</v>
      </c>
      <c r="D38" s="1" t="s">
        <v>9</v>
      </c>
      <c r="E38" s="1" t="s">
        <v>20</v>
      </c>
      <c r="F38" s="1" t="s">
        <v>67</v>
      </c>
      <c r="G38" s="1">
        <v>201503</v>
      </c>
      <c r="H38" s="1" t="s">
        <v>43</v>
      </c>
      <c r="I38" s="7">
        <v>1.23</v>
      </c>
      <c r="J38" s="7">
        <v>1.42</v>
      </c>
      <c r="K38" s="7">
        <v>2.65</v>
      </c>
    </row>
    <row r="39" spans="3:11" outlineLevel="2" x14ac:dyDescent="0.3">
      <c r="C39" s="1" t="s">
        <v>8</v>
      </c>
      <c r="D39" s="1" t="s">
        <v>9</v>
      </c>
      <c r="E39" s="1" t="s">
        <v>20</v>
      </c>
      <c r="F39" s="1" t="s">
        <v>67</v>
      </c>
      <c r="G39" s="1">
        <v>201504</v>
      </c>
      <c r="H39" s="1" t="s">
        <v>36</v>
      </c>
      <c r="I39" s="7">
        <v>2.65</v>
      </c>
      <c r="J39" s="7">
        <v>1.37</v>
      </c>
      <c r="K39" s="7">
        <v>4.0199999999999996</v>
      </c>
    </row>
    <row r="40" spans="3:11" outlineLevel="2" x14ac:dyDescent="0.3">
      <c r="C40" s="1" t="s">
        <v>8</v>
      </c>
      <c r="D40" s="1" t="s">
        <v>9</v>
      </c>
      <c r="E40" s="1" t="s">
        <v>20</v>
      </c>
      <c r="F40" s="1" t="s">
        <v>67</v>
      </c>
      <c r="G40" s="1">
        <v>201505</v>
      </c>
      <c r="H40" s="1" t="s">
        <v>42</v>
      </c>
      <c r="I40" s="7">
        <v>4.0199999999999996</v>
      </c>
      <c r="J40" s="7">
        <v>1.42</v>
      </c>
      <c r="K40" s="7">
        <v>5.44</v>
      </c>
    </row>
    <row r="41" spans="3:11" outlineLevel="2" x14ac:dyDescent="0.3">
      <c r="C41" s="1" t="s">
        <v>8</v>
      </c>
      <c r="D41" s="1" t="s">
        <v>9</v>
      </c>
      <c r="E41" s="1" t="s">
        <v>20</v>
      </c>
      <c r="F41" s="1" t="s">
        <v>67</v>
      </c>
      <c r="G41" s="1">
        <v>201506</v>
      </c>
      <c r="H41" s="1" t="s">
        <v>41</v>
      </c>
      <c r="I41" s="7">
        <v>5.44</v>
      </c>
      <c r="J41" s="7">
        <v>1.37</v>
      </c>
      <c r="K41" s="7">
        <v>6.81</v>
      </c>
    </row>
    <row r="42" spans="3:11" outlineLevel="2" x14ac:dyDescent="0.3">
      <c r="C42" s="1" t="s">
        <v>8</v>
      </c>
      <c r="D42" s="1" t="s">
        <v>9</v>
      </c>
      <c r="E42" s="1" t="s">
        <v>20</v>
      </c>
      <c r="F42" s="1" t="s">
        <v>67</v>
      </c>
      <c r="G42" s="1">
        <v>201507</v>
      </c>
      <c r="H42" s="1" t="s">
        <v>40</v>
      </c>
      <c r="I42" s="7">
        <v>6.81</v>
      </c>
      <c r="J42" s="7">
        <v>1.42</v>
      </c>
      <c r="K42" s="7">
        <v>8.23</v>
      </c>
    </row>
    <row r="43" spans="3:11" outlineLevel="2" x14ac:dyDescent="0.3">
      <c r="C43" s="1" t="s">
        <v>8</v>
      </c>
      <c r="D43" s="1" t="s">
        <v>9</v>
      </c>
      <c r="E43" s="1" t="s">
        <v>20</v>
      </c>
      <c r="F43" s="1" t="s">
        <v>67</v>
      </c>
      <c r="G43" s="1">
        <v>201508</v>
      </c>
      <c r="H43" s="1" t="s">
        <v>35</v>
      </c>
      <c r="I43" s="7">
        <v>8.23</v>
      </c>
      <c r="J43" s="7">
        <v>1.42</v>
      </c>
      <c r="K43" s="7">
        <v>9.65</v>
      </c>
    </row>
    <row r="44" spans="3:11" outlineLevel="2" x14ac:dyDescent="0.3">
      <c r="C44" s="1" t="s">
        <v>8</v>
      </c>
      <c r="D44" s="1" t="s">
        <v>9</v>
      </c>
      <c r="E44" s="1" t="s">
        <v>20</v>
      </c>
      <c r="F44" s="1" t="s">
        <v>67</v>
      </c>
      <c r="G44" s="1">
        <v>201509</v>
      </c>
      <c r="H44" s="1" t="s">
        <v>46</v>
      </c>
      <c r="I44" s="7">
        <v>9.65</v>
      </c>
      <c r="J44" s="7">
        <v>1.37</v>
      </c>
      <c r="K44" s="7">
        <v>11.02</v>
      </c>
    </row>
    <row r="45" spans="3:11" outlineLevel="2" x14ac:dyDescent="0.3">
      <c r="C45" s="1" t="s">
        <v>8</v>
      </c>
      <c r="D45" s="1" t="s">
        <v>9</v>
      </c>
      <c r="E45" s="1" t="s">
        <v>20</v>
      </c>
      <c r="F45" s="1" t="s">
        <v>67</v>
      </c>
      <c r="G45" s="1">
        <v>201510</v>
      </c>
      <c r="H45" s="1" t="s">
        <v>45</v>
      </c>
      <c r="I45" s="7">
        <v>11.02</v>
      </c>
      <c r="J45" s="7">
        <v>1.42</v>
      </c>
      <c r="K45" s="7">
        <v>12.44</v>
      </c>
    </row>
    <row r="46" spans="3:11" outlineLevel="2" x14ac:dyDescent="0.3">
      <c r="C46" s="1" t="s">
        <v>8</v>
      </c>
      <c r="D46" s="1" t="s">
        <v>9</v>
      </c>
      <c r="E46" s="1" t="s">
        <v>20</v>
      </c>
      <c r="F46" s="1" t="s">
        <v>67</v>
      </c>
      <c r="G46" s="1">
        <v>201511</v>
      </c>
      <c r="H46" s="1" t="s">
        <v>44</v>
      </c>
      <c r="I46" s="7">
        <v>12.44</v>
      </c>
      <c r="J46" s="7">
        <v>1.37</v>
      </c>
      <c r="K46" s="7">
        <v>13.81</v>
      </c>
    </row>
    <row r="47" spans="3:11" outlineLevel="2" x14ac:dyDescent="0.3">
      <c r="C47" s="1" t="s">
        <v>8</v>
      </c>
      <c r="D47" s="1" t="s">
        <v>9</v>
      </c>
      <c r="E47" s="1" t="s">
        <v>20</v>
      </c>
      <c r="F47" s="1" t="s">
        <v>67</v>
      </c>
      <c r="G47" s="1">
        <v>201512</v>
      </c>
      <c r="H47" s="1" t="s">
        <v>37</v>
      </c>
      <c r="I47" s="7">
        <v>13.81</v>
      </c>
      <c r="J47" s="7">
        <v>1.4</v>
      </c>
      <c r="K47" s="7">
        <v>15.21</v>
      </c>
    </row>
    <row r="48" spans="3:11" outlineLevel="1" x14ac:dyDescent="0.3">
      <c r="C48" s="27"/>
      <c r="D48" s="27"/>
      <c r="E48" s="27" t="s">
        <v>82</v>
      </c>
      <c r="F48" s="27"/>
      <c r="G48" s="27"/>
      <c r="H48" s="27"/>
      <c r="I48" s="32"/>
      <c r="J48" s="29">
        <v>15.21</v>
      </c>
      <c r="K48" s="32"/>
    </row>
    <row r="49" spans="3:11" ht="1.05" customHeight="1" outlineLevel="2" x14ac:dyDescent="0.3">
      <c r="C49" s="2"/>
      <c r="D49" s="2"/>
      <c r="E49" s="2"/>
      <c r="F49" s="2"/>
      <c r="G49" s="2"/>
      <c r="H49" s="2"/>
      <c r="I49" s="19"/>
      <c r="J49" s="8"/>
      <c r="K49" s="19"/>
    </row>
    <row r="50" spans="3:11" outlineLevel="2" x14ac:dyDescent="0.3">
      <c r="C50" s="1" t="s">
        <v>8</v>
      </c>
      <c r="D50" s="1" t="s">
        <v>9</v>
      </c>
      <c r="E50" s="1" t="s">
        <v>21</v>
      </c>
      <c r="F50" s="1" t="s">
        <v>67</v>
      </c>
      <c r="G50" s="1">
        <v>201502</v>
      </c>
      <c r="H50" s="1" t="s">
        <v>38</v>
      </c>
      <c r="I50" s="7">
        <v>0</v>
      </c>
      <c r="J50" s="7">
        <v>1.23</v>
      </c>
      <c r="K50" s="7">
        <v>1.23</v>
      </c>
    </row>
    <row r="51" spans="3:11" outlineLevel="2" x14ac:dyDescent="0.3">
      <c r="C51" s="1" t="s">
        <v>8</v>
      </c>
      <c r="D51" s="1" t="s">
        <v>9</v>
      </c>
      <c r="E51" s="1" t="s">
        <v>21</v>
      </c>
      <c r="F51" s="1" t="s">
        <v>67</v>
      </c>
      <c r="G51" s="1">
        <v>201503</v>
      </c>
      <c r="H51" s="1" t="s">
        <v>43</v>
      </c>
      <c r="I51" s="7">
        <v>1.23</v>
      </c>
      <c r="J51" s="7">
        <v>1.42</v>
      </c>
      <c r="K51" s="7">
        <v>2.65</v>
      </c>
    </row>
    <row r="52" spans="3:11" outlineLevel="2" x14ac:dyDescent="0.3">
      <c r="C52" s="1" t="s">
        <v>8</v>
      </c>
      <c r="D52" s="1" t="s">
        <v>9</v>
      </c>
      <c r="E52" s="1" t="s">
        <v>21</v>
      </c>
      <c r="F52" s="1" t="s">
        <v>67</v>
      </c>
      <c r="G52" s="1">
        <v>201504</v>
      </c>
      <c r="H52" s="1" t="s">
        <v>36</v>
      </c>
      <c r="I52" s="7">
        <v>2.65</v>
      </c>
      <c r="J52" s="7">
        <v>1.37</v>
      </c>
      <c r="K52" s="7">
        <v>4.0199999999999996</v>
      </c>
    </row>
    <row r="53" spans="3:11" outlineLevel="2" x14ac:dyDescent="0.3">
      <c r="C53" s="1" t="s">
        <v>8</v>
      </c>
      <c r="D53" s="1" t="s">
        <v>9</v>
      </c>
      <c r="E53" s="1" t="s">
        <v>21</v>
      </c>
      <c r="F53" s="1" t="s">
        <v>67</v>
      </c>
      <c r="G53" s="1">
        <v>201505</v>
      </c>
      <c r="H53" s="1" t="s">
        <v>42</v>
      </c>
      <c r="I53" s="7">
        <v>4.0199999999999996</v>
      </c>
      <c r="J53" s="7">
        <v>1.42</v>
      </c>
      <c r="K53" s="7">
        <v>5.44</v>
      </c>
    </row>
    <row r="54" spans="3:11" outlineLevel="2" x14ac:dyDescent="0.3">
      <c r="C54" s="1" t="s">
        <v>8</v>
      </c>
      <c r="D54" s="1" t="s">
        <v>9</v>
      </c>
      <c r="E54" s="1" t="s">
        <v>21</v>
      </c>
      <c r="F54" s="1" t="s">
        <v>67</v>
      </c>
      <c r="G54" s="1">
        <v>201506</v>
      </c>
      <c r="H54" s="1" t="s">
        <v>41</v>
      </c>
      <c r="I54" s="7">
        <v>5.44</v>
      </c>
      <c r="J54" s="7">
        <v>1.37</v>
      </c>
      <c r="K54" s="7">
        <v>6.81</v>
      </c>
    </row>
    <row r="55" spans="3:11" outlineLevel="2" x14ac:dyDescent="0.3">
      <c r="C55" s="1" t="s">
        <v>8</v>
      </c>
      <c r="D55" s="1" t="s">
        <v>9</v>
      </c>
      <c r="E55" s="1" t="s">
        <v>21</v>
      </c>
      <c r="F55" s="1" t="s">
        <v>67</v>
      </c>
      <c r="G55" s="1">
        <v>201507</v>
      </c>
      <c r="H55" s="1" t="s">
        <v>40</v>
      </c>
      <c r="I55" s="7">
        <v>6.81</v>
      </c>
      <c r="J55" s="7">
        <v>1.42</v>
      </c>
      <c r="K55" s="7">
        <v>8.23</v>
      </c>
    </row>
    <row r="56" spans="3:11" outlineLevel="2" x14ac:dyDescent="0.3">
      <c r="C56" s="1" t="s">
        <v>8</v>
      </c>
      <c r="D56" s="1" t="s">
        <v>9</v>
      </c>
      <c r="E56" s="1" t="s">
        <v>21</v>
      </c>
      <c r="F56" s="1" t="s">
        <v>67</v>
      </c>
      <c r="G56" s="1">
        <v>201508</v>
      </c>
      <c r="H56" s="1" t="s">
        <v>35</v>
      </c>
      <c r="I56" s="7">
        <v>8.23</v>
      </c>
      <c r="J56" s="7">
        <v>1.42</v>
      </c>
      <c r="K56" s="7">
        <v>9.65</v>
      </c>
    </row>
    <row r="57" spans="3:11" outlineLevel="2" x14ac:dyDescent="0.3">
      <c r="C57" s="1" t="s">
        <v>8</v>
      </c>
      <c r="D57" s="1" t="s">
        <v>9</v>
      </c>
      <c r="E57" s="1" t="s">
        <v>21</v>
      </c>
      <c r="F57" s="1" t="s">
        <v>67</v>
      </c>
      <c r="G57" s="1">
        <v>201509</v>
      </c>
      <c r="H57" s="1" t="s">
        <v>46</v>
      </c>
      <c r="I57" s="7">
        <v>9.65</v>
      </c>
      <c r="J57" s="7">
        <v>1.37</v>
      </c>
      <c r="K57" s="7">
        <v>11.02</v>
      </c>
    </row>
    <row r="58" spans="3:11" outlineLevel="2" x14ac:dyDescent="0.3">
      <c r="C58" s="1" t="s">
        <v>8</v>
      </c>
      <c r="D58" s="1" t="s">
        <v>9</v>
      </c>
      <c r="E58" s="1" t="s">
        <v>21</v>
      </c>
      <c r="F58" s="1" t="s">
        <v>67</v>
      </c>
      <c r="G58" s="1">
        <v>201510</v>
      </c>
      <c r="H58" s="1" t="s">
        <v>45</v>
      </c>
      <c r="I58" s="7">
        <v>11.02</v>
      </c>
      <c r="J58" s="7">
        <v>1.42</v>
      </c>
      <c r="K58" s="7">
        <v>12.44</v>
      </c>
    </row>
    <row r="59" spans="3:11" outlineLevel="2" x14ac:dyDescent="0.3">
      <c r="C59" s="1" t="s">
        <v>8</v>
      </c>
      <c r="D59" s="1" t="s">
        <v>9</v>
      </c>
      <c r="E59" s="1" t="s">
        <v>21</v>
      </c>
      <c r="F59" s="1" t="s">
        <v>67</v>
      </c>
      <c r="G59" s="1">
        <v>201511</v>
      </c>
      <c r="H59" s="1" t="s">
        <v>44</v>
      </c>
      <c r="I59" s="7">
        <v>12.44</v>
      </c>
      <c r="J59" s="7">
        <v>1.37</v>
      </c>
      <c r="K59" s="7">
        <v>13.81</v>
      </c>
    </row>
    <row r="60" spans="3:11" outlineLevel="2" x14ac:dyDescent="0.3">
      <c r="C60" s="1" t="s">
        <v>8</v>
      </c>
      <c r="D60" s="1" t="s">
        <v>9</v>
      </c>
      <c r="E60" s="1" t="s">
        <v>21</v>
      </c>
      <c r="F60" s="1" t="s">
        <v>67</v>
      </c>
      <c r="G60" s="1">
        <v>201512</v>
      </c>
      <c r="H60" s="1" t="s">
        <v>37</v>
      </c>
      <c r="I60" s="7">
        <v>13.81</v>
      </c>
      <c r="J60" s="7">
        <v>1.4</v>
      </c>
      <c r="K60" s="7">
        <v>15.21</v>
      </c>
    </row>
    <row r="61" spans="3:11" outlineLevel="1" x14ac:dyDescent="0.3">
      <c r="C61" s="27"/>
      <c r="D61" s="27"/>
      <c r="E61" s="27" t="s">
        <v>83</v>
      </c>
      <c r="F61" s="27"/>
      <c r="G61" s="27"/>
      <c r="H61" s="27"/>
      <c r="I61" s="32"/>
      <c r="J61" s="29">
        <v>15.21</v>
      </c>
      <c r="K61" s="32"/>
    </row>
    <row r="62" spans="3:11" ht="1.05" customHeight="1" outlineLevel="2" x14ac:dyDescent="0.3">
      <c r="C62" s="2"/>
      <c r="D62" s="2"/>
      <c r="E62" s="2"/>
      <c r="F62" s="2"/>
      <c r="G62" s="2"/>
      <c r="H62" s="2"/>
      <c r="I62" s="19"/>
      <c r="J62" s="8"/>
      <c r="K62" s="19"/>
    </row>
    <row r="63" spans="3:11" outlineLevel="2" x14ac:dyDescent="0.3">
      <c r="C63" s="1" t="s">
        <v>8</v>
      </c>
      <c r="D63" s="1" t="s">
        <v>9</v>
      </c>
      <c r="E63" s="1" t="s">
        <v>22</v>
      </c>
      <c r="F63" s="1" t="s">
        <v>67</v>
      </c>
      <c r="G63" s="1">
        <v>201502</v>
      </c>
      <c r="H63" s="1" t="s">
        <v>38</v>
      </c>
      <c r="I63" s="7">
        <v>0</v>
      </c>
      <c r="J63" s="7">
        <v>1.23</v>
      </c>
      <c r="K63" s="7">
        <v>1.23</v>
      </c>
    </row>
    <row r="64" spans="3:11" outlineLevel="2" x14ac:dyDescent="0.3">
      <c r="C64" s="1" t="s">
        <v>8</v>
      </c>
      <c r="D64" s="1" t="s">
        <v>9</v>
      </c>
      <c r="E64" s="1" t="s">
        <v>22</v>
      </c>
      <c r="F64" s="1" t="s">
        <v>67</v>
      </c>
      <c r="G64" s="1">
        <v>201503</v>
      </c>
      <c r="H64" s="1" t="s">
        <v>43</v>
      </c>
      <c r="I64" s="7">
        <v>1.23</v>
      </c>
      <c r="J64" s="7">
        <v>1.42</v>
      </c>
      <c r="K64" s="7">
        <v>2.65</v>
      </c>
    </row>
    <row r="65" spans="3:11" outlineLevel="2" x14ac:dyDescent="0.3">
      <c r="C65" s="1" t="s">
        <v>8</v>
      </c>
      <c r="D65" s="1" t="s">
        <v>9</v>
      </c>
      <c r="E65" s="1" t="s">
        <v>22</v>
      </c>
      <c r="F65" s="1" t="s">
        <v>67</v>
      </c>
      <c r="G65" s="1">
        <v>201504</v>
      </c>
      <c r="H65" s="1" t="s">
        <v>36</v>
      </c>
      <c r="I65" s="7">
        <v>2.65</v>
      </c>
      <c r="J65" s="7">
        <v>1.37</v>
      </c>
      <c r="K65" s="7">
        <v>4.0199999999999996</v>
      </c>
    </row>
    <row r="66" spans="3:11" outlineLevel="2" x14ac:dyDescent="0.3">
      <c r="C66" s="1" t="s">
        <v>8</v>
      </c>
      <c r="D66" s="1" t="s">
        <v>9</v>
      </c>
      <c r="E66" s="1" t="s">
        <v>22</v>
      </c>
      <c r="F66" s="1" t="s">
        <v>67</v>
      </c>
      <c r="G66" s="1">
        <v>201505</v>
      </c>
      <c r="H66" s="1" t="s">
        <v>42</v>
      </c>
      <c r="I66" s="7">
        <v>4.0199999999999996</v>
      </c>
      <c r="J66" s="7">
        <v>1.42</v>
      </c>
      <c r="K66" s="7">
        <v>5.44</v>
      </c>
    </row>
    <row r="67" spans="3:11" outlineLevel="2" x14ac:dyDescent="0.3">
      <c r="C67" s="1" t="s">
        <v>8</v>
      </c>
      <c r="D67" s="1" t="s">
        <v>9</v>
      </c>
      <c r="E67" s="1" t="s">
        <v>22</v>
      </c>
      <c r="F67" s="1" t="s">
        <v>67</v>
      </c>
      <c r="G67" s="1">
        <v>201506</v>
      </c>
      <c r="H67" s="1" t="s">
        <v>41</v>
      </c>
      <c r="I67" s="7">
        <v>5.44</v>
      </c>
      <c r="J67" s="7">
        <v>1.37</v>
      </c>
      <c r="K67" s="7">
        <v>6.81</v>
      </c>
    </row>
    <row r="68" spans="3:11" outlineLevel="2" x14ac:dyDescent="0.3">
      <c r="C68" s="1" t="s">
        <v>8</v>
      </c>
      <c r="D68" s="1" t="s">
        <v>9</v>
      </c>
      <c r="E68" s="1" t="s">
        <v>22</v>
      </c>
      <c r="F68" s="1" t="s">
        <v>67</v>
      </c>
      <c r="G68" s="1">
        <v>201507</v>
      </c>
      <c r="H68" s="1" t="s">
        <v>40</v>
      </c>
      <c r="I68" s="7">
        <v>6.81</v>
      </c>
      <c r="J68" s="7">
        <v>1.42</v>
      </c>
      <c r="K68" s="7">
        <v>8.23</v>
      </c>
    </row>
    <row r="69" spans="3:11" outlineLevel="2" x14ac:dyDescent="0.3">
      <c r="C69" s="1" t="s">
        <v>8</v>
      </c>
      <c r="D69" s="1" t="s">
        <v>9</v>
      </c>
      <c r="E69" s="1" t="s">
        <v>22</v>
      </c>
      <c r="F69" s="1" t="s">
        <v>67</v>
      </c>
      <c r="G69" s="1">
        <v>201508</v>
      </c>
      <c r="H69" s="1" t="s">
        <v>35</v>
      </c>
      <c r="I69" s="7">
        <v>8.23</v>
      </c>
      <c r="J69" s="7">
        <v>1.42</v>
      </c>
      <c r="K69" s="7">
        <v>9.65</v>
      </c>
    </row>
    <row r="70" spans="3:11" outlineLevel="2" x14ac:dyDescent="0.3">
      <c r="C70" s="1" t="s">
        <v>8</v>
      </c>
      <c r="D70" s="1" t="s">
        <v>9</v>
      </c>
      <c r="E70" s="1" t="s">
        <v>22</v>
      </c>
      <c r="F70" s="1" t="s">
        <v>67</v>
      </c>
      <c r="G70" s="1">
        <v>201509</v>
      </c>
      <c r="H70" s="1" t="s">
        <v>46</v>
      </c>
      <c r="I70" s="7">
        <v>9.65</v>
      </c>
      <c r="J70" s="7">
        <v>1.37</v>
      </c>
      <c r="K70" s="7">
        <v>11.02</v>
      </c>
    </row>
    <row r="71" spans="3:11" outlineLevel="2" x14ac:dyDescent="0.3">
      <c r="C71" s="1" t="s">
        <v>8</v>
      </c>
      <c r="D71" s="1" t="s">
        <v>9</v>
      </c>
      <c r="E71" s="1" t="s">
        <v>22</v>
      </c>
      <c r="F71" s="1" t="s">
        <v>67</v>
      </c>
      <c r="G71" s="1">
        <v>201510</v>
      </c>
      <c r="H71" s="1" t="s">
        <v>45</v>
      </c>
      <c r="I71" s="7">
        <v>11.02</v>
      </c>
      <c r="J71" s="7">
        <v>1.42</v>
      </c>
      <c r="K71" s="7">
        <v>12.44</v>
      </c>
    </row>
    <row r="72" spans="3:11" outlineLevel="2" x14ac:dyDescent="0.3">
      <c r="C72" s="1" t="s">
        <v>8</v>
      </c>
      <c r="D72" s="1" t="s">
        <v>9</v>
      </c>
      <c r="E72" s="1" t="s">
        <v>22</v>
      </c>
      <c r="F72" s="1" t="s">
        <v>67</v>
      </c>
      <c r="G72" s="1">
        <v>201511</v>
      </c>
      <c r="H72" s="1" t="s">
        <v>44</v>
      </c>
      <c r="I72" s="7">
        <v>12.44</v>
      </c>
      <c r="J72" s="7">
        <v>1.37</v>
      </c>
      <c r="K72" s="7">
        <v>13.81</v>
      </c>
    </row>
    <row r="73" spans="3:11" outlineLevel="2" x14ac:dyDescent="0.3">
      <c r="C73" s="1" t="s">
        <v>8</v>
      </c>
      <c r="D73" s="1" t="s">
        <v>9</v>
      </c>
      <c r="E73" s="1" t="s">
        <v>22</v>
      </c>
      <c r="F73" s="1" t="s">
        <v>67</v>
      </c>
      <c r="G73" s="1">
        <v>201512</v>
      </c>
      <c r="H73" s="1" t="s">
        <v>37</v>
      </c>
      <c r="I73" s="7">
        <v>13.81</v>
      </c>
      <c r="J73" s="7">
        <v>1.4</v>
      </c>
      <c r="K73" s="7">
        <v>15.21</v>
      </c>
    </row>
    <row r="74" spans="3:11" outlineLevel="1" x14ac:dyDescent="0.3">
      <c r="C74" s="27"/>
      <c r="D74" s="27"/>
      <c r="E74" s="27" t="s">
        <v>84</v>
      </c>
      <c r="F74" s="27"/>
      <c r="G74" s="27"/>
      <c r="H74" s="27"/>
      <c r="I74" s="32"/>
      <c r="J74" s="29">
        <v>15.21</v>
      </c>
      <c r="K74" s="32"/>
    </row>
    <row r="75" spans="3:11" ht="1.05" customHeight="1" outlineLevel="2" x14ac:dyDescent="0.3">
      <c r="C75" s="2"/>
      <c r="D75" s="2"/>
      <c r="E75" s="2"/>
      <c r="F75" s="2"/>
      <c r="G75" s="2"/>
      <c r="H75" s="2"/>
      <c r="I75" s="19"/>
      <c r="J75" s="8"/>
      <c r="K75" s="19"/>
    </row>
    <row r="76" spans="3:11" outlineLevel="2" x14ac:dyDescent="0.3">
      <c r="C76" s="1" t="s">
        <v>8</v>
      </c>
      <c r="D76" s="1" t="s">
        <v>9</v>
      </c>
      <c r="E76" s="1" t="s">
        <v>23</v>
      </c>
      <c r="F76" s="1" t="s">
        <v>67</v>
      </c>
      <c r="G76" s="1">
        <v>201502</v>
      </c>
      <c r="H76" s="1" t="s">
        <v>38</v>
      </c>
      <c r="I76" s="7">
        <v>0</v>
      </c>
      <c r="J76" s="7">
        <v>1.23</v>
      </c>
      <c r="K76" s="7">
        <v>1.23</v>
      </c>
    </row>
    <row r="77" spans="3:11" outlineLevel="2" x14ac:dyDescent="0.3">
      <c r="C77" s="1" t="s">
        <v>8</v>
      </c>
      <c r="D77" s="1" t="s">
        <v>9</v>
      </c>
      <c r="E77" s="1" t="s">
        <v>23</v>
      </c>
      <c r="F77" s="1" t="s">
        <v>67</v>
      </c>
      <c r="G77" s="1">
        <v>201503</v>
      </c>
      <c r="H77" s="1" t="s">
        <v>43</v>
      </c>
      <c r="I77" s="7">
        <v>1.23</v>
      </c>
      <c r="J77" s="7">
        <v>1.42</v>
      </c>
      <c r="K77" s="7">
        <v>2.65</v>
      </c>
    </row>
    <row r="78" spans="3:11" outlineLevel="2" x14ac:dyDescent="0.3">
      <c r="C78" s="1" t="s">
        <v>8</v>
      </c>
      <c r="D78" s="1" t="s">
        <v>9</v>
      </c>
      <c r="E78" s="1" t="s">
        <v>23</v>
      </c>
      <c r="F78" s="1" t="s">
        <v>67</v>
      </c>
      <c r="G78" s="1">
        <v>201504</v>
      </c>
      <c r="H78" s="1" t="s">
        <v>36</v>
      </c>
      <c r="I78" s="7">
        <v>2.65</v>
      </c>
      <c r="J78" s="7">
        <v>1.37</v>
      </c>
      <c r="K78" s="7">
        <v>4.0199999999999996</v>
      </c>
    </row>
    <row r="79" spans="3:11" outlineLevel="2" x14ac:dyDescent="0.3">
      <c r="C79" s="1" t="s">
        <v>8</v>
      </c>
      <c r="D79" s="1" t="s">
        <v>9</v>
      </c>
      <c r="E79" s="1" t="s">
        <v>23</v>
      </c>
      <c r="F79" s="1" t="s">
        <v>67</v>
      </c>
      <c r="G79" s="1">
        <v>201505</v>
      </c>
      <c r="H79" s="1" t="s">
        <v>42</v>
      </c>
      <c r="I79" s="7">
        <v>4.0199999999999996</v>
      </c>
      <c r="J79" s="7">
        <v>1.42</v>
      </c>
      <c r="K79" s="7">
        <v>5.44</v>
      </c>
    </row>
    <row r="80" spans="3:11" outlineLevel="2" x14ac:dyDescent="0.3">
      <c r="C80" s="1" t="s">
        <v>8</v>
      </c>
      <c r="D80" s="1" t="s">
        <v>9</v>
      </c>
      <c r="E80" s="1" t="s">
        <v>23</v>
      </c>
      <c r="F80" s="1" t="s">
        <v>67</v>
      </c>
      <c r="G80" s="1">
        <v>201506</v>
      </c>
      <c r="H80" s="1" t="s">
        <v>41</v>
      </c>
      <c r="I80" s="7">
        <v>5.44</v>
      </c>
      <c r="J80" s="7">
        <v>1.37</v>
      </c>
      <c r="K80" s="7">
        <v>6.81</v>
      </c>
    </row>
    <row r="81" spans="3:11" outlineLevel="2" x14ac:dyDescent="0.3">
      <c r="C81" s="1" t="s">
        <v>8</v>
      </c>
      <c r="D81" s="1" t="s">
        <v>9</v>
      </c>
      <c r="E81" s="1" t="s">
        <v>23</v>
      </c>
      <c r="F81" s="1" t="s">
        <v>67</v>
      </c>
      <c r="G81" s="1">
        <v>201507</v>
      </c>
      <c r="H81" s="1" t="s">
        <v>40</v>
      </c>
      <c r="I81" s="7">
        <v>6.81</v>
      </c>
      <c r="J81" s="7">
        <v>1.42</v>
      </c>
      <c r="K81" s="7">
        <v>8.23</v>
      </c>
    </row>
    <row r="82" spans="3:11" outlineLevel="2" x14ac:dyDescent="0.3">
      <c r="C82" s="1" t="s">
        <v>8</v>
      </c>
      <c r="D82" s="1" t="s">
        <v>9</v>
      </c>
      <c r="E82" s="1" t="s">
        <v>23</v>
      </c>
      <c r="F82" s="1" t="s">
        <v>67</v>
      </c>
      <c r="G82" s="1">
        <v>201508</v>
      </c>
      <c r="H82" s="1" t="s">
        <v>35</v>
      </c>
      <c r="I82" s="7">
        <v>8.23</v>
      </c>
      <c r="J82" s="7">
        <v>1.42</v>
      </c>
      <c r="K82" s="7">
        <v>9.65</v>
      </c>
    </row>
    <row r="83" spans="3:11" outlineLevel="2" x14ac:dyDescent="0.3">
      <c r="C83" s="1" t="s">
        <v>8</v>
      </c>
      <c r="D83" s="1" t="s">
        <v>9</v>
      </c>
      <c r="E83" s="1" t="s">
        <v>23</v>
      </c>
      <c r="F83" s="1" t="s">
        <v>67</v>
      </c>
      <c r="G83" s="1">
        <v>201509</v>
      </c>
      <c r="H83" s="1" t="s">
        <v>46</v>
      </c>
      <c r="I83" s="7">
        <v>9.65</v>
      </c>
      <c r="J83" s="7">
        <v>1.37</v>
      </c>
      <c r="K83" s="7">
        <v>11.02</v>
      </c>
    </row>
    <row r="84" spans="3:11" outlineLevel="2" x14ac:dyDescent="0.3">
      <c r="C84" s="1" t="s">
        <v>8</v>
      </c>
      <c r="D84" s="1" t="s">
        <v>9</v>
      </c>
      <c r="E84" s="1" t="s">
        <v>23</v>
      </c>
      <c r="F84" s="1" t="s">
        <v>67</v>
      </c>
      <c r="G84" s="1">
        <v>201510</v>
      </c>
      <c r="H84" s="1" t="s">
        <v>45</v>
      </c>
      <c r="I84" s="7">
        <v>11.02</v>
      </c>
      <c r="J84" s="7">
        <v>1.42</v>
      </c>
      <c r="K84" s="7">
        <v>12.44</v>
      </c>
    </row>
    <row r="85" spans="3:11" outlineLevel="2" x14ac:dyDescent="0.3">
      <c r="C85" s="1" t="s">
        <v>8</v>
      </c>
      <c r="D85" s="1" t="s">
        <v>9</v>
      </c>
      <c r="E85" s="1" t="s">
        <v>23</v>
      </c>
      <c r="F85" s="1" t="s">
        <v>67</v>
      </c>
      <c r="G85" s="1">
        <v>201511</v>
      </c>
      <c r="H85" s="1" t="s">
        <v>44</v>
      </c>
      <c r="I85" s="7">
        <v>12.44</v>
      </c>
      <c r="J85" s="7">
        <v>1.37</v>
      </c>
      <c r="K85" s="7">
        <v>13.81</v>
      </c>
    </row>
    <row r="86" spans="3:11" outlineLevel="2" x14ac:dyDescent="0.3">
      <c r="C86" s="1" t="s">
        <v>8</v>
      </c>
      <c r="D86" s="1" t="s">
        <v>9</v>
      </c>
      <c r="E86" s="1" t="s">
        <v>23</v>
      </c>
      <c r="F86" s="1" t="s">
        <v>67</v>
      </c>
      <c r="G86" s="1">
        <v>201512</v>
      </c>
      <c r="H86" s="1" t="s">
        <v>37</v>
      </c>
      <c r="I86" s="7">
        <v>13.81</v>
      </c>
      <c r="J86" s="7">
        <v>1.4</v>
      </c>
      <c r="K86" s="7">
        <v>15.21</v>
      </c>
    </row>
    <row r="87" spans="3:11" outlineLevel="1" x14ac:dyDescent="0.3">
      <c r="C87" s="27"/>
      <c r="D87" s="27"/>
      <c r="E87" s="27" t="s">
        <v>85</v>
      </c>
      <c r="F87" s="27"/>
      <c r="G87" s="27"/>
      <c r="H87" s="27"/>
      <c r="I87" s="32"/>
      <c r="J87" s="29">
        <v>15.21</v>
      </c>
      <c r="K87" s="32"/>
    </row>
    <row r="88" spans="3:11" ht="1.05" customHeight="1" outlineLevel="2" x14ac:dyDescent="0.3">
      <c r="C88" s="2"/>
      <c r="D88" s="2"/>
      <c r="E88" s="2"/>
      <c r="F88" s="2"/>
      <c r="G88" s="2"/>
      <c r="H88" s="2"/>
      <c r="I88" s="19"/>
      <c r="J88" s="8"/>
      <c r="K88" s="19"/>
    </row>
    <row r="89" spans="3:11" outlineLevel="2" x14ac:dyDescent="0.3">
      <c r="C89" s="1" t="s">
        <v>8</v>
      </c>
      <c r="D89" s="1" t="s">
        <v>9</v>
      </c>
      <c r="E89" s="1" t="s">
        <v>24</v>
      </c>
      <c r="F89" s="1" t="s">
        <v>67</v>
      </c>
      <c r="G89" s="1">
        <v>201502</v>
      </c>
      <c r="H89" s="1" t="s">
        <v>38</v>
      </c>
      <c r="I89" s="7">
        <v>0</v>
      </c>
      <c r="J89" s="7">
        <v>1.23</v>
      </c>
      <c r="K89" s="7">
        <v>1.23</v>
      </c>
    </row>
    <row r="90" spans="3:11" outlineLevel="2" x14ac:dyDescent="0.3">
      <c r="C90" s="1" t="s">
        <v>8</v>
      </c>
      <c r="D90" s="1" t="s">
        <v>9</v>
      </c>
      <c r="E90" s="1" t="s">
        <v>24</v>
      </c>
      <c r="F90" s="1" t="s">
        <v>67</v>
      </c>
      <c r="G90" s="1">
        <v>201503</v>
      </c>
      <c r="H90" s="1" t="s">
        <v>43</v>
      </c>
      <c r="I90" s="7">
        <v>1.23</v>
      </c>
      <c r="J90" s="7">
        <v>1.42</v>
      </c>
      <c r="K90" s="7">
        <v>2.65</v>
      </c>
    </row>
    <row r="91" spans="3:11" outlineLevel="2" x14ac:dyDescent="0.3">
      <c r="C91" s="1" t="s">
        <v>8</v>
      </c>
      <c r="D91" s="1" t="s">
        <v>9</v>
      </c>
      <c r="E91" s="1" t="s">
        <v>24</v>
      </c>
      <c r="F91" s="1" t="s">
        <v>67</v>
      </c>
      <c r="G91" s="1">
        <v>201504</v>
      </c>
      <c r="H91" s="1" t="s">
        <v>36</v>
      </c>
      <c r="I91" s="7">
        <v>2.65</v>
      </c>
      <c r="J91" s="7">
        <v>1.37</v>
      </c>
      <c r="K91" s="7">
        <v>4.0199999999999996</v>
      </c>
    </row>
    <row r="92" spans="3:11" outlineLevel="2" x14ac:dyDescent="0.3">
      <c r="C92" s="1" t="s">
        <v>8</v>
      </c>
      <c r="D92" s="1" t="s">
        <v>9</v>
      </c>
      <c r="E92" s="1" t="s">
        <v>24</v>
      </c>
      <c r="F92" s="1" t="s">
        <v>67</v>
      </c>
      <c r="G92" s="1">
        <v>201505</v>
      </c>
      <c r="H92" s="1" t="s">
        <v>42</v>
      </c>
      <c r="I92" s="7">
        <v>4.0199999999999996</v>
      </c>
      <c r="J92" s="7">
        <v>1.42</v>
      </c>
      <c r="K92" s="7">
        <v>5.44</v>
      </c>
    </row>
    <row r="93" spans="3:11" outlineLevel="2" x14ac:dyDescent="0.3">
      <c r="C93" s="1" t="s">
        <v>8</v>
      </c>
      <c r="D93" s="1" t="s">
        <v>9</v>
      </c>
      <c r="E93" s="1" t="s">
        <v>24</v>
      </c>
      <c r="F93" s="1" t="s">
        <v>67</v>
      </c>
      <c r="G93" s="1">
        <v>201506</v>
      </c>
      <c r="H93" s="1" t="s">
        <v>41</v>
      </c>
      <c r="I93" s="7">
        <v>5.44</v>
      </c>
      <c r="J93" s="7">
        <v>1.37</v>
      </c>
      <c r="K93" s="7">
        <v>6.81</v>
      </c>
    </row>
    <row r="94" spans="3:11" outlineLevel="2" x14ac:dyDescent="0.3">
      <c r="C94" s="1" t="s">
        <v>8</v>
      </c>
      <c r="D94" s="1" t="s">
        <v>9</v>
      </c>
      <c r="E94" s="1" t="s">
        <v>24</v>
      </c>
      <c r="F94" s="1" t="s">
        <v>67</v>
      </c>
      <c r="G94" s="1">
        <v>201507</v>
      </c>
      <c r="H94" s="1" t="s">
        <v>40</v>
      </c>
      <c r="I94" s="7">
        <v>6.81</v>
      </c>
      <c r="J94" s="7">
        <v>1.42</v>
      </c>
      <c r="K94" s="7">
        <v>8.23</v>
      </c>
    </row>
    <row r="95" spans="3:11" outlineLevel="2" x14ac:dyDescent="0.3">
      <c r="C95" s="1" t="s">
        <v>8</v>
      </c>
      <c r="D95" s="1" t="s">
        <v>9</v>
      </c>
      <c r="E95" s="1" t="s">
        <v>24</v>
      </c>
      <c r="F95" s="1" t="s">
        <v>67</v>
      </c>
      <c r="G95" s="1">
        <v>201508</v>
      </c>
      <c r="H95" s="1" t="s">
        <v>35</v>
      </c>
      <c r="I95" s="7">
        <v>8.23</v>
      </c>
      <c r="J95" s="7">
        <v>1.42</v>
      </c>
      <c r="K95" s="7">
        <v>9.65</v>
      </c>
    </row>
    <row r="96" spans="3:11" outlineLevel="2" x14ac:dyDescent="0.3">
      <c r="C96" s="1" t="s">
        <v>8</v>
      </c>
      <c r="D96" s="1" t="s">
        <v>9</v>
      </c>
      <c r="E96" s="1" t="s">
        <v>24</v>
      </c>
      <c r="F96" s="1" t="s">
        <v>67</v>
      </c>
      <c r="G96" s="1">
        <v>201509</v>
      </c>
      <c r="H96" s="1" t="s">
        <v>46</v>
      </c>
      <c r="I96" s="7">
        <v>9.65</v>
      </c>
      <c r="J96" s="7">
        <v>1.37</v>
      </c>
      <c r="K96" s="7">
        <v>11.02</v>
      </c>
    </row>
    <row r="97" spans="3:11" outlineLevel="2" x14ac:dyDescent="0.3">
      <c r="C97" s="1" t="s">
        <v>8</v>
      </c>
      <c r="D97" s="1" t="s">
        <v>9</v>
      </c>
      <c r="E97" s="1" t="s">
        <v>24</v>
      </c>
      <c r="F97" s="1" t="s">
        <v>67</v>
      </c>
      <c r="G97" s="1">
        <v>201510</v>
      </c>
      <c r="H97" s="1" t="s">
        <v>45</v>
      </c>
      <c r="I97" s="7">
        <v>11.02</v>
      </c>
      <c r="J97" s="7">
        <v>1.42</v>
      </c>
      <c r="K97" s="7">
        <v>12.44</v>
      </c>
    </row>
    <row r="98" spans="3:11" outlineLevel="2" x14ac:dyDescent="0.3">
      <c r="C98" s="1" t="s">
        <v>8</v>
      </c>
      <c r="D98" s="1" t="s">
        <v>9</v>
      </c>
      <c r="E98" s="1" t="s">
        <v>24</v>
      </c>
      <c r="F98" s="1" t="s">
        <v>67</v>
      </c>
      <c r="G98" s="1">
        <v>201511</v>
      </c>
      <c r="H98" s="1" t="s">
        <v>44</v>
      </c>
      <c r="I98" s="7">
        <v>12.44</v>
      </c>
      <c r="J98" s="7">
        <v>1.37</v>
      </c>
      <c r="K98" s="7">
        <v>13.81</v>
      </c>
    </row>
    <row r="99" spans="3:11" outlineLevel="2" x14ac:dyDescent="0.3">
      <c r="C99" s="1" t="s">
        <v>8</v>
      </c>
      <c r="D99" s="1" t="s">
        <v>9</v>
      </c>
      <c r="E99" s="1" t="s">
        <v>24</v>
      </c>
      <c r="F99" s="1" t="s">
        <v>67</v>
      </c>
      <c r="G99" s="1">
        <v>201512</v>
      </c>
      <c r="H99" s="1" t="s">
        <v>37</v>
      </c>
      <c r="I99" s="7">
        <v>13.81</v>
      </c>
      <c r="J99" s="7">
        <v>1.4</v>
      </c>
      <c r="K99" s="7">
        <v>15.21</v>
      </c>
    </row>
    <row r="100" spans="3:11" outlineLevel="1" x14ac:dyDescent="0.3">
      <c r="C100" s="27"/>
      <c r="D100" s="27"/>
      <c r="E100" s="27" t="s">
        <v>86</v>
      </c>
      <c r="F100" s="27"/>
      <c r="G100" s="27"/>
      <c r="H100" s="27"/>
      <c r="I100" s="32"/>
      <c r="J100" s="29">
        <v>15.21</v>
      </c>
      <c r="K100" s="32"/>
    </row>
    <row r="101" spans="3:11" x14ac:dyDescent="0.3">
      <c r="C101" s="28" t="s">
        <v>96</v>
      </c>
      <c r="D101" s="28"/>
      <c r="E101" s="28"/>
      <c r="F101" s="28"/>
      <c r="G101" s="28"/>
      <c r="H101" s="28"/>
      <c r="I101" s="33"/>
      <c r="J101" s="30">
        <v>304.13</v>
      </c>
      <c r="K101" s="33"/>
    </row>
    <row r="102" spans="3:11" ht="1.05" customHeight="1" outlineLevel="1" x14ac:dyDescent="0.3">
      <c r="C102" s="2"/>
      <c r="D102" s="2"/>
      <c r="E102" s="2"/>
      <c r="F102" s="2"/>
      <c r="G102" s="2"/>
      <c r="H102" s="2"/>
      <c r="I102" s="19"/>
      <c r="J102" s="8"/>
      <c r="K102" s="19"/>
    </row>
    <row r="103" spans="3:11" ht="1.05" customHeight="1" outlineLevel="2" x14ac:dyDescent="0.3">
      <c r="C103" s="23"/>
      <c r="D103" s="23"/>
      <c r="E103" s="23"/>
      <c r="F103" s="23"/>
      <c r="G103" s="23"/>
      <c r="H103" s="23"/>
      <c r="I103" s="34"/>
      <c r="J103" s="24"/>
      <c r="K103" s="34"/>
    </row>
    <row r="104" spans="3:11" outlineLevel="2" x14ac:dyDescent="0.3">
      <c r="C104" s="1" t="s">
        <v>14</v>
      </c>
      <c r="D104" s="1" t="s">
        <v>15</v>
      </c>
      <c r="E104" s="1" t="s">
        <v>25</v>
      </c>
      <c r="F104" s="1" t="s">
        <v>68</v>
      </c>
      <c r="G104" s="1">
        <v>201501</v>
      </c>
      <c r="H104" s="1" t="s">
        <v>39</v>
      </c>
      <c r="I104" s="7">
        <v>0</v>
      </c>
      <c r="J104" s="7">
        <v>8.49</v>
      </c>
      <c r="K104" s="7">
        <v>8.49</v>
      </c>
    </row>
    <row r="105" spans="3:11" outlineLevel="2" x14ac:dyDescent="0.3">
      <c r="C105" s="1" t="s">
        <v>14</v>
      </c>
      <c r="D105" s="1" t="s">
        <v>15</v>
      </c>
      <c r="E105" s="1" t="s">
        <v>25</v>
      </c>
      <c r="F105" s="1" t="s">
        <v>68</v>
      </c>
      <c r="G105" s="1">
        <v>201502</v>
      </c>
      <c r="H105" s="1" t="s">
        <v>38</v>
      </c>
      <c r="I105" s="7">
        <v>8.49</v>
      </c>
      <c r="J105" s="7">
        <v>7.67</v>
      </c>
      <c r="K105" s="7">
        <v>16.16</v>
      </c>
    </row>
    <row r="106" spans="3:11" outlineLevel="2" x14ac:dyDescent="0.3">
      <c r="C106" s="1" t="s">
        <v>14</v>
      </c>
      <c r="D106" s="1" t="s">
        <v>15</v>
      </c>
      <c r="E106" s="1" t="s">
        <v>25</v>
      </c>
      <c r="F106" s="1" t="s">
        <v>68</v>
      </c>
      <c r="G106" s="1">
        <v>201503</v>
      </c>
      <c r="H106" s="1" t="s">
        <v>43</v>
      </c>
      <c r="I106" s="7">
        <v>16.16</v>
      </c>
      <c r="J106" s="7">
        <v>8.49</v>
      </c>
      <c r="K106" s="7">
        <v>24.65</v>
      </c>
    </row>
    <row r="107" spans="3:11" outlineLevel="2" x14ac:dyDescent="0.3">
      <c r="C107" s="1" t="s">
        <v>14</v>
      </c>
      <c r="D107" s="1" t="s">
        <v>15</v>
      </c>
      <c r="E107" s="1" t="s">
        <v>25</v>
      </c>
      <c r="F107" s="1" t="s">
        <v>68</v>
      </c>
      <c r="G107" s="1">
        <v>201504</v>
      </c>
      <c r="H107" s="1" t="s">
        <v>36</v>
      </c>
      <c r="I107" s="7">
        <v>24.65</v>
      </c>
      <c r="J107" s="7">
        <v>8.2200000000000006</v>
      </c>
      <c r="K107" s="7">
        <v>32.869999999999997</v>
      </c>
    </row>
    <row r="108" spans="3:11" outlineLevel="2" x14ac:dyDescent="0.3">
      <c r="C108" s="1" t="s">
        <v>14</v>
      </c>
      <c r="D108" s="1" t="s">
        <v>15</v>
      </c>
      <c r="E108" s="1" t="s">
        <v>25</v>
      </c>
      <c r="F108" s="1" t="s">
        <v>68</v>
      </c>
      <c r="G108" s="1">
        <v>201505</v>
      </c>
      <c r="H108" s="1" t="s">
        <v>42</v>
      </c>
      <c r="I108" s="7">
        <v>32.869999999999997</v>
      </c>
      <c r="J108" s="7">
        <v>8.49</v>
      </c>
      <c r="K108" s="7">
        <v>41.36</v>
      </c>
    </row>
    <row r="109" spans="3:11" outlineLevel="2" x14ac:dyDescent="0.3">
      <c r="C109" s="1" t="s">
        <v>14</v>
      </c>
      <c r="D109" s="1" t="s">
        <v>15</v>
      </c>
      <c r="E109" s="1" t="s">
        <v>25</v>
      </c>
      <c r="F109" s="1" t="s">
        <v>68</v>
      </c>
      <c r="G109" s="1">
        <v>201506</v>
      </c>
      <c r="H109" s="1" t="s">
        <v>41</v>
      </c>
      <c r="I109" s="7">
        <v>41.36</v>
      </c>
      <c r="J109" s="7">
        <v>8.2200000000000006</v>
      </c>
      <c r="K109" s="7">
        <v>49.58</v>
      </c>
    </row>
    <row r="110" spans="3:11" outlineLevel="2" x14ac:dyDescent="0.3">
      <c r="C110" s="1" t="s">
        <v>14</v>
      </c>
      <c r="D110" s="1" t="s">
        <v>15</v>
      </c>
      <c r="E110" s="1" t="s">
        <v>25</v>
      </c>
      <c r="F110" s="1" t="s">
        <v>68</v>
      </c>
      <c r="G110" s="1">
        <v>201507</v>
      </c>
      <c r="H110" s="1" t="s">
        <v>40</v>
      </c>
      <c r="I110" s="7">
        <v>49.58</v>
      </c>
      <c r="J110" s="7">
        <v>8.49</v>
      </c>
      <c r="K110" s="7">
        <v>58.07</v>
      </c>
    </row>
    <row r="111" spans="3:11" outlineLevel="2" x14ac:dyDescent="0.3">
      <c r="C111" s="1" t="s">
        <v>14</v>
      </c>
      <c r="D111" s="1" t="s">
        <v>15</v>
      </c>
      <c r="E111" s="1" t="s">
        <v>25</v>
      </c>
      <c r="F111" s="1" t="s">
        <v>68</v>
      </c>
      <c r="G111" s="1">
        <v>201508</v>
      </c>
      <c r="H111" s="1" t="s">
        <v>35</v>
      </c>
      <c r="I111" s="7">
        <v>58.07</v>
      </c>
      <c r="J111" s="7">
        <v>8.49</v>
      </c>
      <c r="K111" s="7">
        <v>66.56</v>
      </c>
    </row>
    <row r="112" spans="3:11" outlineLevel="2" x14ac:dyDescent="0.3">
      <c r="C112" s="1" t="s">
        <v>14</v>
      </c>
      <c r="D112" s="1" t="s">
        <v>15</v>
      </c>
      <c r="E112" s="1" t="s">
        <v>25</v>
      </c>
      <c r="F112" s="1" t="s">
        <v>68</v>
      </c>
      <c r="G112" s="1">
        <v>201509</v>
      </c>
      <c r="H112" s="1" t="s">
        <v>46</v>
      </c>
      <c r="I112" s="7">
        <v>66.56</v>
      </c>
      <c r="J112" s="7">
        <v>8.2200000000000006</v>
      </c>
      <c r="K112" s="7">
        <v>74.78</v>
      </c>
    </row>
    <row r="113" spans="3:11" outlineLevel="2" x14ac:dyDescent="0.3">
      <c r="C113" s="1" t="s">
        <v>14</v>
      </c>
      <c r="D113" s="1" t="s">
        <v>15</v>
      </c>
      <c r="E113" s="1" t="s">
        <v>25</v>
      </c>
      <c r="F113" s="1" t="s">
        <v>68</v>
      </c>
      <c r="G113" s="1">
        <v>201510</v>
      </c>
      <c r="H113" s="1" t="s">
        <v>45</v>
      </c>
      <c r="I113" s="7">
        <v>74.78</v>
      </c>
      <c r="J113" s="7">
        <v>8.49</v>
      </c>
      <c r="K113" s="7">
        <v>83.27</v>
      </c>
    </row>
    <row r="114" spans="3:11" outlineLevel="2" x14ac:dyDescent="0.3">
      <c r="C114" s="1" t="s">
        <v>14</v>
      </c>
      <c r="D114" s="1" t="s">
        <v>15</v>
      </c>
      <c r="E114" s="1" t="s">
        <v>25</v>
      </c>
      <c r="F114" s="1" t="s">
        <v>68</v>
      </c>
      <c r="G114" s="1">
        <v>201511</v>
      </c>
      <c r="H114" s="1" t="s">
        <v>44</v>
      </c>
      <c r="I114" s="7">
        <v>83.27</v>
      </c>
      <c r="J114" s="7">
        <v>8.2200000000000006</v>
      </c>
      <c r="K114" s="7">
        <v>91.49</v>
      </c>
    </row>
    <row r="115" spans="3:11" outlineLevel="2" x14ac:dyDescent="0.3">
      <c r="C115" s="1" t="s">
        <v>14</v>
      </c>
      <c r="D115" s="1" t="s">
        <v>15</v>
      </c>
      <c r="E115" s="1" t="s">
        <v>25</v>
      </c>
      <c r="F115" s="1" t="s">
        <v>68</v>
      </c>
      <c r="G115" s="1">
        <v>201512</v>
      </c>
      <c r="H115" s="1" t="s">
        <v>37</v>
      </c>
      <c r="I115" s="7">
        <v>91.49</v>
      </c>
      <c r="J115" s="7">
        <v>8.51</v>
      </c>
      <c r="K115" s="7">
        <v>100</v>
      </c>
    </row>
    <row r="116" spans="3:11" outlineLevel="1" x14ac:dyDescent="0.3">
      <c r="C116" s="27"/>
      <c r="D116" s="27"/>
      <c r="E116" s="27" t="s">
        <v>72</v>
      </c>
      <c r="F116" s="27"/>
      <c r="G116" s="27"/>
      <c r="H116" s="27"/>
      <c r="I116" s="32"/>
      <c r="J116" s="29">
        <v>100</v>
      </c>
      <c r="K116" s="32"/>
    </row>
    <row r="117" spans="3:11" ht="1.05" customHeight="1" outlineLevel="2" x14ac:dyDescent="0.3">
      <c r="C117" s="2"/>
      <c r="D117" s="2"/>
      <c r="E117" s="2"/>
      <c r="F117" s="2"/>
      <c r="G117" s="2"/>
      <c r="H117" s="2"/>
      <c r="I117" s="19"/>
      <c r="J117" s="8"/>
      <c r="K117" s="19"/>
    </row>
    <row r="118" spans="3:11" outlineLevel="2" x14ac:dyDescent="0.3">
      <c r="C118" s="1" t="s">
        <v>14</v>
      </c>
      <c r="D118" s="1" t="s">
        <v>15</v>
      </c>
      <c r="E118" s="1" t="s">
        <v>26</v>
      </c>
      <c r="F118" s="1" t="s">
        <v>68</v>
      </c>
      <c r="G118" s="1">
        <v>201501</v>
      </c>
      <c r="H118" s="1" t="s">
        <v>39</v>
      </c>
      <c r="I118" s="7">
        <v>0</v>
      </c>
      <c r="J118" s="7">
        <v>8.49</v>
      </c>
      <c r="K118" s="7">
        <v>8.49</v>
      </c>
    </row>
    <row r="119" spans="3:11" outlineLevel="2" x14ac:dyDescent="0.3">
      <c r="C119" s="1" t="s">
        <v>14</v>
      </c>
      <c r="D119" s="1" t="s">
        <v>15</v>
      </c>
      <c r="E119" s="1" t="s">
        <v>26</v>
      </c>
      <c r="F119" s="1" t="s">
        <v>68</v>
      </c>
      <c r="G119" s="1">
        <v>201502</v>
      </c>
      <c r="H119" s="1" t="s">
        <v>38</v>
      </c>
      <c r="I119" s="7">
        <v>8.49</v>
      </c>
      <c r="J119" s="7">
        <v>7.67</v>
      </c>
      <c r="K119" s="7">
        <v>16.16</v>
      </c>
    </row>
    <row r="120" spans="3:11" outlineLevel="2" x14ac:dyDescent="0.3">
      <c r="C120" s="1" t="s">
        <v>14</v>
      </c>
      <c r="D120" s="1" t="s">
        <v>15</v>
      </c>
      <c r="E120" s="1" t="s">
        <v>26</v>
      </c>
      <c r="F120" s="1" t="s">
        <v>68</v>
      </c>
      <c r="G120" s="1">
        <v>201503</v>
      </c>
      <c r="H120" s="1" t="s">
        <v>43</v>
      </c>
      <c r="I120" s="7">
        <v>16.16</v>
      </c>
      <c r="J120" s="7">
        <v>8.49</v>
      </c>
      <c r="K120" s="7">
        <v>24.65</v>
      </c>
    </row>
    <row r="121" spans="3:11" outlineLevel="2" x14ac:dyDescent="0.3">
      <c r="C121" s="1" t="s">
        <v>14</v>
      </c>
      <c r="D121" s="1" t="s">
        <v>15</v>
      </c>
      <c r="E121" s="1" t="s">
        <v>26</v>
      </c>
      <c r="F121" s="1" t="s">
        <v>68</v>
      </c>
      <c r="G121" s="1">
        <v>201504</v>
      </c>
      <c r="H121" s="1" t="s">
        <v>36</v>
      </c>
      <c r="I121" s="7">
        <v>24.65</v>
      </c>
      <c r="J121" s="7">
        <v>8.2200000000000006</v>
      </c>
      <c r="K121" s="7">
        <v>32.869999999999997</v>
      </c>
    </row>
    <row r="122" spans="3:11" outlineLevel="2" x14ac:dyDescent="0.3">
      <c r="C122" s="1" t="s">
        <v>14</v>
      </c>
      <c r="D122" s="1" t="s">
        <v>15</v>
      </c>
      <c r="E122" s="1" t="s">
        <v>26</v>
      </c>
      <c r="F122" s="1" t="s">
        <v>68</v>
      </c>
      <c r="G122" s="1">
        <v>201505</v>
      </c>
      <c r="H122" s="1" t="s">
        <v>42</v>
      </c>
      <c r="I122" s="7">
        <v>32.869999999999997</v>
      </c>
      <c r="J122" s="7">
        <v>8.49</v>
      </c>
      <c r="K122" s="7">
        <v>41.36</v>
      </c>
    </row>
    <row r="123" spans="3:11" outlineLevel="2" x14ac:dyDescent="0.3">
      <c r="C123" s="1" t="s">
        <v>14</v>
      </c>
      <c r="D123" s="1" t="s">
        <v>15</v>
      </c>
      <c r="E123" s="1" t="s">
        <v>26</v>
      </c>
      <c r="F123" s="1" t="s">
        <v>68</v>
      </c>
      <c r="G123" s="1">
        <v>201506</v>
      </c>
      <c r="H123" s="1" t="s">
        <v>41</v>
      </c>
      <c r="I123" s="7">
        <v>41.36</v>
      </c>
      <c r="J123" s="7">
        <v>8.2200000000000006</v>
      </c>
      <c r="K123" s="7">
        <v>49.58</v>
      </c>
    </row>
    <row r="124" spans="3:11" outlineLevel="2" x14ac:dyDescent="0.3">
      <c r="C124" s="1" t="s">
        <v>14</v>
      </c>
      <c r="D124" s="1" t="s">
        <v>15</v>
      </c>
      <c r="E124" s="1" t="s">
        <v>26</v>
      </c>
      <c r="F124" s="1" t="s">
        <v>68</v>
      </c>
      <c r="G124" s="1">
        <v>201507</v>
      </c>
      <c r="H124" s="1" t="s">
        <v>40</v>
      </c>
      <c r="I124" s="7">
        <v>49.58</v>
      </c>
      <c r="J124" s="7">
        <v>8.49</v>
      </c>
      <c r="K124" s="7">
        <v>58.07</v>
      </c>
    </row>
    <row r="125" spans="3:11" outlineLevel="2" x14ac:dyDescent="0.3">
      <c r="C125" s="1" t="s">
        <v>14</v>
      </c>
      <c r="D125" s="1" t="s">
        <v>15</v>
      </c>
      <c r="E125" s="1" t="s">
        <v>26</v>
      </c>
      <c r="F125" s="1" t="s">
        <v>68</v>
      </c>
      <c r="G125" s="1">
        <v>201508</v>
      </c>
      <c r="H125" s="1" t="s">
        <v>35</v>
      </c>
      <c r="I125" s="7">
        <v>58.07</v>
      </c>
      <c r="J125" s="7">
        <v>8.49</v>
      </c>
      <c r="K125" s="7">
        <v>66.56</v>
      </c>
    </row>
    <row r="126" spans="3:11" outlineLevel="2" x14ac:dyDescent="0.3">
      <c r="C126" s="1" t="s">
        <v>14</v>
      </c>
      <c r="D126" s="1" t="s">
        <v>15</v>
      </c>
      <c r="E126" s="1" t="s">
        <v>26</v>
      </c>
      <c r="F126" s="1" t="s">
        <v>68</v>
      </c>
      <c r="G126" s="1">
        <v>201509</v>
      </c>
      <c r="H126" s="1" t="s">
        <v>46</v>
      </c>
      <c r="I126" s="7">
        <v>66.56</v>
      </c>
      <c r="J126" s="7">
        <v>8.2200000000000006</v>
      </c>
      <c r="K126" s="7">
        <v>74.78</v>
      </c>
    </row>
    <row r="127" spans="3:11" outlineLevel="2" x14ac:dyDescent="0.3">
      <c r="C127" s="1" t="s">
        <v>14</v>
      </c>
      <c r="D127" s="1" t="s">
        <v>15</v>
      </c>
      <c r="E127" s="1" t="s">
        <v>26</v>
      </c>
      <c r="F127" s="1" t="s">
        <v>68</v>
      </c>
      <c r="G127" s="1">
        <v>201510</v>
      </c>
      <c r="H127" s="1" t="s">
        <v>45</v>
      </c>
      <c r="I127" s="7">
        <v>74.78</v>
      </c>
      <c r="J127" s="7">
        <v>8.49</v>
      </c>
      <c r="K127" s="7">
        <v>83.27</v>
      </c>
    </row>
    <row r="128" spans="3:11" outlineLevel="2" x14ac:dyDescent="0.3">
      <c r="C128" s="1" t="s">
        <v>14</v>
      </c>
      <c r="D128" s="1" t="s">
        <v>15</v>
      </c>
      <c r="E128" s="1" t="s">
        <v>26</v>
      </c>
      <c r="F128" s="1" t="s">
        <v>68</v>
      </c>
      <c r="G128" s="1">
        <v>201511</v>
      </c>
      <c r="H128" s="1" t="s">
        <v>44</v>
      </c>
      <c r="I128" s="7">
        <v>83.27</v>
      </c>
      <c r="J128" s="7">
        <v>8.2200000000000006</v>
      </c>
      <c r="K128" s="7">
        <v>91.49</v>
      </c>
    </row>
    <row r="129" spans="3:11" outlineLevel="2" x14ac:dyDescent="0.3">
      <c r="C129" s="1" t="s">
        <v>14</v>
      </c>
      <c r="D129" s="1" t="s">
        <v>15</v>
      </c>
      <c r="E129" s="1" t="s">
        <v>26</v>
      </c>
      <c r="F129" s="1" t="s">
        <v>68</v>
      </c>
      <c r="G129" s="1">
        <v>201512</v>
      </c>
      <c r="H129" s="1" t="s">
        <v>37</v>
      </c>
      <c r="I129" s="7">
        <v>91.49</v>
      </c>
      <c r="J129" s="7">
        <v>8.51</v>
      </c>
      <c r="K129" s="7">
        <v>100</v>
      </c>
    </row>
    <row r="130" spans="3:11" outlineLevel="1" x14ac:dyDescent="0.3">
      <c r="C130" s="27"/>
      <c r="D130" s="27"/>
      <c r="E130" s="27" t="s">
        <v>73</v>
      </c>
      <c r="F130" s="27"/>
      <c r="G130" s="27"/>
      <c r="H130" s="27"/>
      <c r="I130" s="32"/>
      <c r="J130" s="29">
        <v>100</v>
      </c>
      <c r="K130" s="32"/>
    </row>
    <row r="131" spans="3:11" ht="1.05" customHeight="1" outlineLevel="2" x14ac:dyDescent="0.3">
      <c r="C131" s="2"/>
      <c r="D131" s="2"/>
      <c r="E131" s="2"/>
      <c r="F131" s="2"/>
      <c r="G131" s="2"/>
      <c r="H131" s="2"/>
      <c r="I131" s="19"/>
      <c r="J131" s="8"/>
      <c r="K131" s="19"/>
    </row>
    <row r="132" spans="3:11" outlineLevel="2" x14ac:dyDescent="0.3">
      <c r="C132" s="1" t="s">
        <v>14</v>
      </c>
      <c r="D132" s="1" t="s">
        <v>15</v>
      </c>
      <c r="E132" s="1" t="s">
        <v>27</v>
      </c>
      <c r="F132" s="1" t="s">
        <v>68</v>
      </c>
      <c r="G132" s="1">
        <v>201501</v>
      </c>
      <c r="H132" s="1" t="s">
        <v>39</v>
      </c>
      <c r="I132" s="7">
        <v>0</v>
      </c>
      <c r="J132" s="7">
        <v>8.49</v>
      </c>
      <c r="K132" s="7">
        <v>8.49</v>
      </c>
    </row>
    <row r="133" spans="3:11" outlineLevel="2" x14ac:dyDescent="0.3">
      <c r="C133" s="1" t="s">
        <v>14</v>
      </c>
      <c r="D133" s="1" t="s">
        <v>15</v>
      </c>
      <c r="E133" s="1" t="s">
        <v>27</v>
      </c>
      <c r="F133" s="1" t="s">
        <v>68</v>
      </c>
      <c r="G133" s="1">
        <v>201502</v>
      </c>
      <c r="H133" s="1" t="s">
        <v>38</v>
      </c>
      <c r="I133" s="7">
        <v>8.49</v>
      </c>
      <c r="J133" s="7">
        <v>7.67</v>
      </c>
      <c r="K133" s="7">
        <v>16.16</v>
      </c>
    </row>
    <row r="134" spans="3:11" outlineLevel="2" x14ac:dyDescent="0.3">
      <c r="C134" s="1" t="s">
        <v>14</v>
      </c>
      <c r="D134" s="1" t="s">
        <v>15</v>
      </c>
      <c r="E134" s="1" t="s">
        <v>27</v>
      </c>
      <c r="F134" s="1" t="s">
        <v>68</v>
      </c>
      <c r="G134" s="1">
        <v>201503</v>
      </c>
      <c r="H134" s="1" t="s">
        <v>43</v>
      </c>
      <c r="I134" s="7">
        <v>16.16</v>
      </c>
      <c r="J134" s="7">
        <v>8.49</v>
      </c>
      <c r="K134" s="7">
        <v>24.65</v>
      </c>
    </row>
    <row r="135" spans="3:11" outlineLevel="2" x14ac:dyDescent="0.3">
      <c r="C135" s="1" t="s">
        <v>14</v>
      </c>
      <c r="D135" s="1" t="s">
        <v>15</v>
      </c>
      <c r="E135" s="1" t="s">
        <v>27</v>
      </c>
      <c r="F135" s="1" t="s">
        <v>68</v>
      </c>
      <c r="G135" s="1">
        <v>201504</v>
      </c>
      <c r="H135" s="1" t="s">
        <v>36</v>
      </c>
      <c r="I135" s="7">
        <v>24.65</v>
      </c>
      <c r="J135" s="7">
        <v>8.2200000000000006</v>
      </c>
      <c r="K135" s="7">
        <v>32.869999999999997</v>
      </c>
    </row>
    <row r="136" spans="3:11" outlineLevel="2" x14ac:dyDescent="0.3">
      <c r="C136" s="1" t="s">
        <v>14</v>
      </c>
      <c r="D136" s="1" t="s">
        <v>15</v>
      </c>
      <c r="E136" s="1" t="s">
        <v>27</v>
      </c>
      <c r="F136" s="1" t="s">
        <v>68</v>
      </c>
      <c r="G136" s="1">
        <v>201505</v>
      </c>
      <c r="H136" s="1" t="s">
        <v>42</v>
      </c>
      <c r="I136" s="7">
        <v>32.869999999999997</v>
      </c>
      <c r="J136" s="7">
        <v>8.49</v>
      </c>
      <c r="K136" s="7">
        <v>41.36</v>
      </c>
    </row>
    <row r="137" spans="3:11" outlineLevel="2" x14ac:dyDescent="0.3">
      <c r="C137" s="1" t="s">
        <v>14</v>
      </c>
      <c r="D137" s="1" t="s">
        <v>15</v>
      </c>
      <c r="E137" s="1" t="s">
        <v>27</v>
      </c>
      <c r="F137" s="1" t="s">
        <v>68</v>
      </c>
      <c r="G137" s="1">
        <v>201506</v>
      </c>
      <c r="H137" s="1" t="s">
        <v>41</v>
      </c>
      <c r="I137" s="7">
        <v>41.36</v>
      </c>
      <c r="J137" s="7">
        <v>8.2200000000000006</v>
      </c>
      <c r="K137" s="7">
        <v>49.58</v>
      </c>
    </row>
    <row r="138" spans="3:11" outlineLevel="2" x14ac:dyDescent="0.3">
      <c r="C138" s="1" t="s">
        <v>14</v>
      </c>
      <c r="D138" s="1" t="s">
        <v>15</v>
      </c>
      <c r="E138" s="1" t="s">
        <v>27</v>
      </c>
      <c r="F138" s="1" t="s">
        <v>68</v>
      </c>
      <c r="G138" s="1">
        <v>201507</v>
      </c>
      <c r="H138" s="1" t="s">
        <v>40</v>
      </c>
      <c r="I138" s="7">
        <v>49.58</v>
      </c>
      <c r="J138" s="7">
        <v>8.49</v>
      </c>
      <c r="K138" s="7">
        <v>58.07</v>
      </c>
    </row>
    <row r="139" spans="3:11" outlineLevel="2" x14ac:dyDescent="0.3">
      <c r="C139" s="1" t="s">
        <v>14</v>
      </c>
      <c r="D139" s="1" t="s">
        <v>15</v>
      </c>
      <c r="E139" s="1" t="s">
        <v>27</v>
      </c>
      <c r="F139" s="1" t="s">
        <v>68</v>
      </c>
      <c r="G139" s="1">
        <v>201508</v>
      </c>
      <c r="H139" s="1" t="s">
        <v>35</v>
      </c>
      <c r="I139" s="7">
        <v>58.07</v>
      </c>
      <c r="J139" s="7">
        <v>8.49</v>
      </c>
      <c r="K139" s="7">
        <v>66.56</v>
      </c>
    </row>
    <row r="140" spans="3:11" outlineLevel="2" x14ac:dyDescent="0.3">
      <c r="C140" s="1" t="s">
        <v>14</v>
      </c>
      <c r="D140" s="1" t="s">
        <v>15</v>
      </c>
      <c r="E140" s="1" t="s">
        <v>27</v>
      </c>
      <c r="F140" s="1" t="s">
        <v>68</v>
      </c>
      <c r="G140" s="1">
        <v>201509</v>
      </c>
      <c r="H140" s="1" t="s">
        <v>46</v>
      </c>
      <c r="I140" s="7">
        <v>66.56</v>
      </c>
      <c r="J140" s="7">
        <v>8.2200000000000006</v>
      </c>
      <c r="K140" s="7">
        <v>74.78</v>
      </c>
    </row>
    <row r="141" spans="3:11" outlineLevel="2" x14ac:dyDescent="0.3">
      <c r="C141" s="1" t="s">
        <v>14</v>
      </c>
      <c r="D141" s="1" t="s">
        <v>15</v>
      </c>
      <c r="E141" s="1" t="s">
        <v>27</v>
      </c>
      <c r="F141" s="1" t="s">
        <v>68</v>
      </c>
      <c r="G141" s="1">
        <v>201510</v>
      </c>
      <c r="H141" s="1" t="s">
        <v>45</v>
      </c>
      <c r="I141" s="7">
        <v>74.78</v>
      </c>
      <c r="J141" s="7">
        <v>8.49</v>
      </c>
      <c r="K141" s="7">
        <v>83.27</v>
      </c>
    </row>
    <row r="142" spans="3:11" outlineLevel="2" x14ac:dyDescent="0.3">
      <c r="C142" s="1" t="s">
        <v>14</v>
      </c>
      <c r="D142" s="1" t="s">
        <v>15</v>
      </c>
      <c r="E142" s="1" t="s">
        <v>27</v>
      </c>
      <c r="F142" s="1" t="s">
        <v>68</v>
      </c>
      <c r="G142" s="1">
        <v>201511</v>
      </c>
      <c r="H142" s="1" t="s">
        <v>44</v>
      </c>
      <c r="I142" s="7">
        <v>83.27</v>
      </c>
      <c r="J142" s="7">
        <v>8.2200000000000006</v>
      </c>
      <c r="K142" s="7">
        <v>91.49</v>
      </c>
    </row>
    <row r="143" spans="3:11" outlineLevel="2" x14ac:dyDescent="0.3">
      <c r="C143" s="1" t="s">
        <v>14</v>
      </c>
      <c r="D143" s="1" t="s">
        <v>15</v>
      </c>
      <c r="E143" s="1" t="s">
        <v>27</v>
      </c>
      <c r="F143" s="1" t="s">
        <v>68</v>
      </c>
      <c r="G143" s="1">
        <v>201512</v>
      </c>
      <c r="H143" s="1" t="s">
        <v>37</v>
      </c>
      <c r="I143" s="7">
        <v>91.49</v>
      </c>
      <c r="J143" s="7">
        <v>8.51</v>
      </c>
      <c r="K143" s="7">
        <v>100</v>
      </c>
    </row>
    <row r="144" spans="3:11" outlineLevel="1" x14ac:dyDescent="0.3">
      <c r="C144" s="27"/>
      <c r="D144" s="27"/>
      <c r="E144" s="27" t="s">
        <v>74</v>
      </c>
      <c r="F144" s="27"/>
      <c r="G144" s="27"/>
      <c r="H144" s="27"/>
      <c r="I144" s="32"/>
      <c r="J144" s="29">
        <v>100</v>
      </c>
      <c r="K144" s="32"/>
    </row>
    <row r="145" spans="3:11" ht="1.05" customHeight="1" outlineLevel="2" x14ac:dyDescent="0.3">
      <c r="C145" s="2"/>
      <c r="D145" s="2"/>
      <c r="E145" s="2"/>
      <c r="F145" s="2"/>
      <c r="G145" s="2"/>
      <c r="H145" s="2"/>
      <c r="I145" s="19"/>
      <c r="J145" s="8"/>
      <c r="K145" s="19"/>
    </row>
    <row r="146" spans="3:11" outlineLevel="2" x14ac:dyDescent="0.3">
      <c r="C146" s="1" t="s">
        <v>14</v>
      </c>
      <c r="D146" s="1" t="s">
        <v>15</v>
      </c>
      <c r="E146" s="1" t="s">
        <v>28</v>
      </c>
      <c r="F146" s="1" t="s">
        <v>68</v>
      </c>
      <c r="G146" s="1">
        <v>201501</v>
      </c>
      <c r="H146" s="1" t="s">
        <v>39</v>
      </c>
      <c r="I146" s="7">
        <v>0</v>
      </c>
      <c r="J146" s="7">
        <v>8.49</v>
      </c>
      <c r="K146" s="7">
        <v>8.49</v>
      </c>
    </row>
    <row r="147" spans="3:11" outlineLevel="2" x14ac:dyDescent="0.3">
      <c r="C147" s="1" t="s">
        <v>14</v>
      </c>
      <c r="D147" s="1" t="s">
        <v>15</v>
      </c>
      <c r="E147" s="1" t="s">
        <v>28</v>
      </c>
      <c r="F147" s="1" t="s">
        <v>68</v>
      </c>
      <c r="G147" s="1">
        <v>201502</v>
      </c>
      <c r="H147" s="1" t="s">
        <v>38</v>
      </c>
      <c r="I147" s="7">
        <v>8.49</v>
      </c>
      <c r="J147" s="7">
        <v>7.67</v>
      </c>
      <c r="K147" s="7">
        <v>16.16</v>
      </c>
    </row>
    <row r="148" spans="3:11" outlineLevel="2" x14ac:dyDescent="0.3">
      <c r="C148" s="1" t="s">
        <v>14</v>
      </c>
      <c r="D148" s="1" t="s">
        <v>15</v>
      </c>
      <c r="E148" s="1" t="s">
        <v>28</v>
      </c>
      <c r="F148" s="1" t="s">
        <v>68</v>
      </c>
      <c r="G148" s="1">
        <v>201503</v>
      </c>
      <c r="H148" s="1" t="s">
        <v>43</v>
      </c>
      <c r="I148" s="7">
        <v>16.16</v>
      </c>
      <c r="J148" s="7">
        <v>8.49</v>
      </c>
      <c r="K148" s="7">
        <v>24.65</v>
      </c>
    </row>
    <row r="149" spans="3:11" outlineLevel="2" x14ac:dyDescent="0.3">
      <c r="C149" s="1" t="s">
        <v>14</v>
      </c>
      <c r="D149" s="1" t="s">
        <v>15</v>
      </c>
      <c r="E149" s="1" t="s">
        <v>28</v>
      </c>
      <c r="F149" s="1" t="s">
        <v>68</v>
      </c>
      <c r="G149" s="1">
        <v>201504</v>
      </c>
      <c r="H149" s="1" t="s">
        <v>36</v>
      </c>
      <c r="I149" s="7">
        <v>24.65</v>
      </c>
      <c r="J149" s="7">
        <v>8.2200000000000006</v>
      </c>
      <c r="K149" s="7">
        <v>32.869999999999997</v>
      </c>
    </row>
    <row r="150" spans="3:11" outlineLevel="2" x14ac:dyDescent="0.3">
      <c r="C150" s="1" t="s">
        <v>14</v>
      </c>
      <c r="D150" s="1" t="s">
        <v>15</v>
      </c>
      <c r="E150" s="1" t="s">
        <v>28</v>
      </c>
      <c r="F150" s="1" t="s">
        <v>68</v>
      </c>
      <c r="G150" s="1">
        <v>201505</v>
      </c>
      <c r="H150" s="1" t="s">
        <v>42</v>
      </c>
      <c r="I150" s="7">
        <v>32.869999999999997</v>
      </c>
      <c r="J150" s="7">
        <v>8.49</v>
      </c>
      <c r="K150" s="7">
        <v>41.36</v>
      </c>
    </row>
    <row r="151" spans="3:11" outlineLevel="2" x14ac:dyDescent="0.3">
      <c r="C151" s="1" t="s">
        <v>14</v>
      </c>
      <c r="D151" s="1" t="s">
        <v>15</v>
      </c>
      <c r="E151" s="1" t="s">
        <v>28</v>
      </c>
      <c r="F151" s="1" t="s">
        <v>68</v>
      </c>
      <c r="G151" s="1">
        <v>201506</v>
      </c>
      <c r="H151" s="1" t="s">
        <v>41</v>
      </c>
      <c r="I151" s="7">
        <v>41.36</v>
      </c>
      <c r="J151" s="7">
        <v>8.2200000000000006</v>
      </c>
      <c r="K151" s="7">
        <v>49.58</v>
      </c>
    </row>
    <row r="152" spans="3:11" outlineLevel="2" x14ac:dyDescent="0.3">
      <c r="C152" s="1" t="s">
        <v>14</v>
      </c>
      <c r="D152" s="1" t="s">
        <v>15</v>
      </c>
      <c r="E152" s="1" t="s">
        <v>28</v>
      </c>
      <c r="F152" s="1" t="s">
        <v>68</v>
      </c>
      <c r="G152" s="1">
        <v>201507</v>
      </c>
      <c r="H152" s="1" t="s">
        <v>40</v>
      </c>
      <c r="I152" s="7">
        <v>49.58</v>
      </c>
      <c r="J152" s="7">
        <v>8.49</v>
      </c>
      <c r="K152" s="7">
        <v>58.07</v>
      </c>
    </row>
    <row r="153" spans="3:11" outlineLevel="2" x14ac:dyDescent="0.3">
      <c r="C153" s="1" t="s">
        <v>14</v>
      </c>
      <c r="D153" s="1" t="s">
        <v>15</v>
      </c>
      <c r="E153" s="1" t="s">
        <v>28</v>
      </c>
      <c r="F153" s="1" t="s">
        <v>68</v>
      </c>
      <c r="G153" s="1">
        <v>201508</v>
      </c>
      <c r="H153" s="1" t="s">
        <v>35</v>
      </c>
      <c r="I153" s="7">
        <v>58.07</v>
      </c>
      <c r="J153" s="7">
        <v>8.49</v>
      </c>
      <c r="K153" s="7">
        <v>66.56</v>
      </c>
    </row>
    <row r="154" spans="3:11" outlineLevel="2" x14ac:dyDescent="0.3">
      <c r="C154" s="1" t="s">
        <v>14</v>
      </c>
      <c r="D154" s="1" t="s">
        <v>15</v>
      </c>
      <c r="E154" s="1" t="s">
        <v>28</v>
      </c>
      <c r="F154" s="1" t="s">
        <v>68</v>
      </c>
      <c r="G154" s="1">
        <v>201509</v>
      </c>
      <c r="H154" s="1" t="s">
        <v>46</v>
      </c>
      <c r="I154" s="7">
        <v>66.56</v>
      </c>
      <c r="J154" s="7">
        <v>8.2200000000000006</v>
      </c>
      <c r="K154" s="7">
        <v>74.78</v>
      </c>
    </row>
    <row r="155" spans="3:11" outlineLevel="2" x14ac:dyDescent="0.3">
      <c r="C155" s="1" t="s">
        <v>14</v>
      </c>
      <c r="D155" s="1" t="s">
        <v>15</v>
      </c>
      <c r="E155" s="1" t="s">
        <v>28</v>
      </c>
      <c r="F155" s="1" t="s">
        <v>68</v>
      </c>
      <c r="G155" s="1">
        <v>201510</v>
      </c>
      <c r="H155" s="1" t="s">
        <v>45</v>
      </c>
      <c r="I155" s="7">
        <v>74.78</v>
      </c>
      <c r="J155" s="7">
        <v>8.49</v>
      </c>
      <c r="K155" s="7">
        <v>83.27</v>
      </c>
    </row>
    <row r="156" spans="3:11" outlineLevel="2" x14ac:dyDescent="0.3">
      <c r="C156" s="1" t="s">
        <v>14</v>
      </c>
      <c r="D156" s="1" t="s">
        <v>15</v>
      </c>
      <c r="E156" s="1" t="s">
        <v>28</v>
      </c>
      <c r="F156" s="1" t="s">
        <v>68</v>
      </c>
      <c r="G156" s="1">
        <v>201511</v>
      </c>
      <c r="H156" s="1" t="s">
        <v>44</v>
      </c>
      <c r="I156" s="7">
        <v>83.27</v>
      </c>
      <c r="J156" s="7">
        <v>8.2200000000000006</v>
      </c>
      <c r="K156" s="7">
        <v>91.49</v>
      </c>
    </row>
    <row r="157" spans="3:11" outlineLevel="2" x14ac:dyDescent="0.3">
      <c r="C157" s="1" t="s">
        <v>14</v>
      </c>
      <c r="D157" s="1" t="s">
        <v>15</v>
      </c>
      <c r="E157" s="1" t="s">
        <v>28</v>
      </c>
      <c r="F157" s="1" t="s">
        <v>68</v>
      </c>
      <c r="G157" s="1">
        <v>201512</v>
      </c>
      <c r="H157" s="1" t="s">
        <v>37</v>
      </c>
      <c r="I157" s="7">
        <v>91.49</v>
      </c>
      <c r="J157" s="7">
        <v>8.51</v>
      </c>
      <c r="K157" s="7">
        <v>100</v>
      </c>
    </row>
    <row r="158" spans="3:11" outlineLevel="1" x14ac:dyDescent="0.3">
      <c r="C158" s="27"/>
      <c r="D158" s="27"/>
      <c r="E158" s="27" t="s">
        <v>75</v>
      </c>
      <c r="F158" s="27"/>
      <c r="G158" s="27"/>
      <c r="H158" s="27"/>
      <c r="I158" s="32"/>
      <c r="J158" s="29">
        <v>100</v>
      </c>
      <c r="K158" s="32"/>
    </row>
    <row r="159" spans="3:11" ht="1.05" customHeight="1" outlineLevel="2" x14ac:dyDescent="0.3">
      <c r="C159" s="2"/>
      <c r="D159" s="2"/>
      <c r="E159" s="2"/>
      <c r="F159" s="2"/>
      <c r="G159" s="2"/>
      <c r="H159" s="2"/>
      <c r="I159" s="19"/>
      <c r="J159" s="8"/>
      <c r="K159" s="19"/>
    </row>
    <row r="160" spans="3:11" outlineLevel="2" x14ac:dyDescent="0.3">
      <c r="C160" s="1" t="s">
        <v>14</v>
      </c>
      <c r="D160" s="1" t="s">
        <v>15</v>
      </c>
      <c r="E160" s="1" t="s">
        <v>29</v>
      </c>
      <c r="F160" s="1" t="s">
        <v>68</v>
      </c>
      <c r="G160" s="1">
        <v>201501</v>
      </c>
      <c r="H160" s="1" t="s">
        <v>39</v>
      </c>
      <c r="I160" s="7">
        <v>0</v>
      </c>
      <c r="J160" s="7">
        <v>8.49</v>
      </c>
      <c r="K160" s="7">
        <v>8.49</v>
      </c>
    </row>
    <row r="161" spans="3:11" outlineLevel="2" x14ac:dyDescent="0.3">
      <c r="C161" s="1" t="s">
        <v>14</v>
      </c>
      <c r="D161" s="1" t="s">
        <v>15</v>
      </c>
      <c r="E161" s="1" t="s">
        <v>29</v>
      </c>
      <c r="F161" s="1" t="s">
        <v>68</v>
      </c>
      <c r="G161" s="1">
        <v>201502</v>
      </c>
      <c r="H161" s="1" t="s">
        <v>38</v>
      </c>
      <c r="I161" s="7">
        <v>8.49</v>
      </c>
      <c r="J161" s="7">
        <v>7.67</v>
      </c>
      <c r="K161" s="7">
        <v>16.16</v>
      </c>
    </row>
    <row r="162" spans="3:11" outlineLevel="2" x14ac:dyDescent="0.3">
      <c r="C162" s="1" t="s">
        <v>14</v>
      </c>
      <c r="D162" s="1" t="s">
        <v>15</v>
      </c>
      <c r="E162" s="1" t="s">
        <v>29</v>
      </c>
      <c r="F162" s="1" t="s">
        <v>68</v>
      </c>
      <c r="G162" s="1">
        <v>201503</v>
      </c>
      <c r="H162" s="1" t="s">
        <v>43</v>
      </c>
      <c r="I162" s="7">
        <v>16.16</v>
      </c>
      <c r="J162" s="7">
        <v>8.49</v>
      </c>
      <c r="K162" s="7">
        <v>24.65</v>
      </c>
    </row>
    <row r="163" spans="3:11" outlineLevel="2" x14ac:dyDescent="0.3">
      <c r="C163" s="1" t="s">
        <v>14</v>
      </c>
      <c r="D163" s="1" t="s">
        <v>15</v>
      </c>
      <c r="E163" s="1" t="s">
        <v>29</v>
      </c>
      <c r="F163" s="1" t="s">
        <v>68</v>
      </c>
      <c r="G163" s="1">
        <v>201504</v>
      </c>
      <c r="H163" s="1" t="s">
        <v>36</v>
      </c>
      <c r="I163" s="7">
        <v>24.65</v>
      </c>
      <c r="J163" s="7">
        <v>8.2200000000000006</v>
      </c>
      <c r="K163" s="7">
        <v>32.869999999999997</v>
      </c>
    </row>
    <row r="164" spans="3:11" outlineLevel="2" x14ac:dyDescent="0.3">
      <c r="C164" s="1" t="s">
        <v>14</v>
      </c>
      <c r="D164" s="1" t="s">
        <v>15</v>
      </c>
      <c r="E164" s="1" t="s">
        <v>29</v>
      </c>
      <c r="F164" s="1" t="s">
        <v>68</v>
      </c>
      <c r="G164" s="1">
        <v>201505</v>
      </c>
      <c r="H164" s="1" t="s">
        <v>42</v>
      </c>
      <c r="I164" s="7">
        <v>32.869999999999997</v>
      </c>
      <c r="J164" s="7">
        <v>8.49</v>
      </c>
      <c r="K164" s="7">
        <v>41.36</v>
      </c>
    </row>
    <row r="165" spans="3:11" outlineLevel="2" x14ac:dyDescent="0.3">
      <c r="C165" s="1" t="s">
        <v>14</v>
      </c>
      <c r="D165" s="1" t="s">
        <v>15</v>
      </c>
      <c r="E165" s="1" t="s">
        <v>29</v>
      </c>
      <c r="F165" s="1" t="s">
        <v>68</v>
      </c>
      <c r="G165" s="1">
        <v>201506</v>
      </c>
      <c r="H165" s="1" t="s">
        <v>41</v>
      </c>
      <c r="I165" s="7">
        <v>41.36</v>
      </c>
      <c r="J165" s="7">
        <v>8.2200000000000006</v>
      </c>
      <c r="K165" s="7">
        <v>49.58</v>
      </c>
    </row>
    <row r="166" spans="3:11" outlineLevel="2" x14ac:dyDescent="0.3">
      <c r="C166" s="1" t="s">
        <v>14</v>
      </c>
      <c r="D166" s="1" t="s">
        <v>15</v>
      </c>
      <c r="E166" s="1" t="s">
        <v>29</v>
      </c>
      <c r="F166" s="1" t="s">
        <v>68</v>
      </c>
      <c r="G166" s="1">
        <v>201507</v>
      </c>
      <c r="H166" s="1" t="s">
        <v>40</v>
      </c>
      <c r="I166" s="7">
        <v>49.58</v>
      </c>
      <c r="J166" s="7">
        <v>8.49</v>
      </c>
      <c r="K166" s="7">
        <v>58.07</v>
      </c>
    </row>
    <row r="167" spans="3:11" outlineLevel="2" x14ac:dyDescent="0.3">
      <c r="C167" s="1" t="s">
        <v>14</v>
      </c>
      <c r="D167" s="1" t="s">
        <v>15</v>
      </c>
      <c r="E167" s="1" t="s">
        <v>29</v>
      </c>
      <c r="F167" s="1" t="s">
        <v>68</v>
      </c>
      <c r="G167" s="1">
        <v>201508</v>
      </c>
      <c r="H167" s="1" t="s">
        <v>35</v>
      </c>
      <c r="I167" s="7">
        <v>58.07</v>
      </c>
      <c r="J167" s="7">
        <v>8.49</v>
      </c>
      <c r="K167" s="7">
        <v>66.56</v>
      </c>
    </row>
    <row r="168" spans="3:11" outlineLevel="2" x14ac:dyDescent="0.3">
      <c r="C168" s="1" t="s">
        <v>14</v>
      </c>
      <c r="D168" s="1" t="s">
        <v>15</v>
      </c>
      <c r="E168" s="1" t="s">
        <v>29</v>
      </c>
      <c r="F168" s="1" t="s">
        <v>68</v>
      </c>
      <c r="G168" s="1">
        <v>201509</v>
      </c>
      <c r="H168" s="1" t="s">
        <v>46</v>
      </c>
      <c r="I168" s="7">
        <v>66.56</v>
      </c>
      <c r="J168" s="7">
        <v>8.2200000000000006</v>
      </c>
      <c r="K168" s="7">
        <v>74.78</v>
      </c>
    </row>
    <row r="169" spans="3:11" outlineLevel="2" x14ac:dyDescent="0.3">
      <c r="C169" s="1" t="s">
        <v>14</v>
      </c>
      <c r="D169" s="1" t="s">
        <v>15</v>
      </c>
      <c r="E169" s="1" t="s">
        <v>29</v>
      </c>
      <c r="F169" s="1" t="s">
        <v>68</v>
      </c>
      <c r="G169" s="1">
        <v>201510</v>
      </c>
      <c r="H169" s="1" t="s">
        <v>45</v>
      </c>
      <c r="I169" s="7">
        <v>74.78</v>
      </c>
      <c r="J169" s="7">
        <v>8.49</v>
      </c>
      <c r="K169" s="7">
        <v>83.27</v>
      </c>
    </row>
    <row r="170" spans="3:11" outlineLevel="2" x14ac:dyDescent="0.3">
      <c r="C170" s="1" t="s">
        <v>14</v>
      </c>
      <c r="D170" s="1" t="s">
        <v>15</v>
      </c>
      <c r="E170" s="1" t="s">
        <v>29</v>
      </c>
      <c r="F170" s="1" t="s">
        <v>68</v>
      </c>
      <c r="G170" s="1">
        <v>201511</v>
      </c>
      <c r="H170" s="1" t="s">
        <v>44</v>
      </c>
      <c r="I170" s="7">
        <v>83.27</v>
      </c>
      <c r="J170" s="7">
        <v>8.2200000000000006</v>
      </c>
      <c r="K170" s="7">
        <v>91.49</v>
      </c>
    </row>
    <row r="171" spans="3:11" outlineLevel="2" x14ac:dyDescent="0.3">
      <c r="C171" s="1" t="s">
        <v>14</v>
      </c>
      <c r="D171" s="1" t="s">
        <v>15</v>
      </c>
      <c r="E171" s="1" t="s">
        <v>29</v>
      </c>
      <c r="F171" s="1" t="s">
        <v>68</v>
      </c>
      <c r="G171" s="1">
        <v>201512</v>
      </c>
      <c r="H171" s="1" t="s">
        <v>37</v>
      </c>
      <c r="I171" s="7">
        <v>91.49</v>
      </c>
      <c r="J171" s="7">
        <v>8.51</v>
      </c>
      <c r="K171" s="7">
        <v>100</v>
      </c>
    </row>
    <row r="172" spans="3:11" outlineLevel="1" x14ac:dyDescent="0.3">
      <c r="C172" s="27"/>
      <c r="D172" s="27"/>
      <c r="E172" s="27" t="s">
        <v>76</v>
      </c>
      <c r="F172" s="27"/>
      <c r="G172" s="27"/>
      <c r="H172" s="27"/>
      <c r="I172" s="32"/>
      <c r="J172" s="29">
        <v>100</v>
      </c>
      <c r="K172" s="32"/>
    </row>
    <row r="173" spans="3:11" ht="1.05" customHeight="1" outlineLevel="2" x14ac:dyDescent="0.3">
      <c r="C173" s="2"/>
      <c r="D173" s="2"/>
      <c r="E173" s="2"/>
      <c r="F173" s="2"/>
      <c r="G173" s="2"/>
      <c r="H173" s="2"/>
      <c r="I173" s="19"/>
      <c r="J173" s="8"/>
      <c r="K173" s="19"/>
    </row>
    <row r="174" spans="3:11" outlineLevel="2" x14ac:dyDescent="0.3">
      <c r="C174" s="1" t="s">
        <v>14</v>
      </c>
      <c r="D174" s="1" t="s">
        <v>15</v>
      </c>
      <c r="E174" s="1" t="s">
        <v>30</v>
      </c>
      <c r="F174" s="1" t="s">
        <v>68</v>
      </c>
      <c r="G174" s="1">
        <v>201501</v>
      </c>
      <c r="H174" s="1" t="s">
        <v>39</v>
      </c>
      <c r="I174" s="7">
        <v>0</v>
      </c>
      <c r="J174" s="7">
        <v>8.49</v>
      </c>
      <c r="K174" s="7">
        <v>8.49</v>
      </c>
    </row>
    <row r="175" spans="3:11" outlineLevel="2" x14ac:dyDescent="0.3">
      <c r="C175" s="1" t="s">
        <v>14</v>
      </c>
      <c r="D175" s="1" t="s">
        <v>15</v>
      </c>
      <c r="E175" s="1" t="s">
        <v>30</v>
      </c>
      <c r="F175" s="1" t="s">
        <v>68</v>
      </c>
      <c r="G175" s="1">
        <v>201502</v>
      </c>
      <c r="H175" s="1" t="s">
        <v>38</v>
      </c>
      <c r="I175" s="7">
        <v>8.49</v>
      </c>
      <c r="J175" s="7">
        <v>7.67</v>
      </c>
      <c r="K175" s="7">
        <v>16.16</v>
      </c>
    </row>
    <row r="176" spans="3:11" outlineLevel="2" x14ac:dyDescent="0.3">
      <c r="C176" s="1" t="s">
        <v>14</v>
      </c>
      <c r="D176" s="1" t="s">
        <v>15</v>
      </c>
      <c r="E176" s="1" t="s">
        <v>30</v>
      </c>
      <c r="F176" s="1" t="s">
        <v>68</v>
      </c>
      <c r="G176" s="1">
        <v>201503</v>
      </c>
      <c r="H176" s="1" t="s">
        <v>43</v>
      </c>
      <c r="I176" s="7">
        <v>16.16</v>
      </c>
      <c r="J176" s="7">
        <v>8.49</v>
      </c>
      <c r="K176" s="7">
        <v>24.65</v>
      </c>
    </row>
    <row r="177" spans="3:11" outlineLevel="2" x14ac:dyDescent="0.3">
      <c r="C177" s="1" t="s">
        <v>14</v>
      </c>
      <c r="D177" s="1" t="s">
        <v>15</v>
      </c>
      <c r="E177" s="1" t="s">
        <v>30</v>
      </c>
      <c r="F177" s="1" t="s">
        <v>68</v>
      </c>
      <c r="G177" s="1">
        <v>201504</v>
      </c>
      <c r="H177" s="1" t="s">
        <v>36</v>
      </c>
      <c r="I177" s="7">
        <v>24.65</v>
      </c>
      <c r="J177" s="7">
        <v>8.2200000000000006</v>
      </c>
      <c r="K177" s="7">
        <v>32.869999999999997</v>
      </c>
    </row>
    <row r="178" spans="3:11" outlineLevel="2" x14ac:dyDescent="0.3">
      <c r="C178" s="1" t="s">
        <v>14</v>
      </c>
      <c r="D178" s="1" t="s">
        <v>15</v>
      </c>
      <c r="E178" s="1" t="s">
        <v>30</v>
      </c>
      <c r="F178" s="1" t="s">
        <v>68</v>
      </c>
      <c r="G178" s="1">
        <v>201505</v>
      </c>
      <c r="H178" s="1" t="s">
        <v>42</v>
      </c>
      <c r="I178" s="7">
        <v>32.869999999999997</v>
      </c>
      <c r="J178" s="7">
        <v>8.49</v>
      </c>
      <c r="K178" s="7">
        <v>41.36</v>
      </c>
    </row>
    <row r="179" spans="3:11" outlineLevel="2" x14ac:dyDescent="0.3">
      <c r="C179" s="1" t="s">
        <v>14</v>
      </c>
      <c r="D179" s="1" t="s">
        <v>15</v>
      </c>
      <c r="E179" s="1" t="s">
        <v>30</v>
      </c>
      <c r="F179" s="1" t="s">
        <v>68</v>
      </c>
      <c r="G179" s="1">
        <v>201506</v>
      </c>
      <c r="H179" s="1" t="s">
        <v>41</v>
      </c>
      <c r="I179" s="7">
        <v>41.36</v>
      </c>
      <c r="J179" s="7">
        <v>8.2200000000000006</v>
      </c>
      <c r="K179" s="7">
        <v>49.58</v>
      </c>
    </row>
    <row r="180" spans="3:11" outlineLevel="2" x14ac:dyDescent="0.3">
      <c r="C180" s="1" t="s">
        <v>14</v>
      </c>
      <c r="D180" s="1" t="s">
        <v>15</v>
      </c>
      <c r="E180" s="1" t="s">
        <v>30</v>
      </c>
      <c r="F180" s="1" t="s">
        <v>68</v>
      </c>
      <c r="G180" s="1">
        <v>201507</v>
      </c>
      <c r="H180" s="1" t="s">
        <v>40</v>
      </c>
      <c r="I180" s="7">
        <v>49.58</v>
      </c>
      <c r="J180" s="7">
        <v>8.49</v>
      </c>
      <c r="K180" s="7">
        <v>58.07</v>
      </c>
    </row>
    <row r="181" spans="3:11" outlineLevel="2" x14ac:dyDescent="0.3">
      <c r="C181" s="1" t="s">
        <v>14</v>
      </c>
      <c r="D181" s="1" t="s">
        <v>15</v>
      </c>
      <c r="E181" s="1" t="s">
        <v>30</v>
      </c>
      <c r="F181" s="1" t="s">
        <v>68</v>
      </c>
      <c r="G181" s="1">
        <v>201508</v>
      </c>
      <c r="H181" s="1" t="s">
        <v>35</v>
      </c>
      <c r="I181" s="7">
        <v>58.07</v>
      </c>
      <c r="J181" s="7">
        <v>8.49</v>
      </c>
      <c r="K181" s="7">
        <v>66.56</v>
      </c>
    </row>
    <row r="182" spans="3:11" outlineLevel="2" x14ac:dyDescent="0.3">
      <c r="C182" s="1" t="s">
        <v>14</v>
      </c>
      <c r="D182" s="1" t="s">
        <v>15</v>
      </c>
      <c r="E182" s="1" t="s">
        <v>30</v>
      </c>
      <c r="F182" s="1" t="s">
        <v>68</v>
      </c>
      <c r="G182" s="1">
        <v>201509</v>
      </c>
      <c r="H182" s="1" t="s">
        <v>46</v>
      </c>
      <c r="I182" s="7">
        <v>66.56</v>
      </c>
      <c r="J182" s="7">
        <v>8.2200000000000006</v>
      </c>
      <c r="K182" s="7">
        <v>74.78</v>
      </c>
    </row>
    <row r="183" spans="3:11" outlineLevel="2" x14ac:dyDescent="0.3">
      <c r="C183" s="1" t="s">
        <v>14</v>
      </c>
      <c r="D183" s="1" t="s">
        <v>15</v>
      </c>
      <c r="E183" s="1" t="s">
        <v>30</v>
      </c>
      <c r="F183" s="1" t="s">
        <v>68</v>
      </c>
      <c r="G183" s="1">
        <v>201510</v>
      </c>
      <c r="H183" s="1" t="s">
        <v>45</v>
      </c>
      <c r="I183" s="7">
        <v>74.78</v>
      </c>
      <c r="J183" s="7">
        <v>8.49</v>
      </c>
      <c r="K183" s="7">
        <v>83.27</v>
      </c>
    </row>
    <row r="184" spans="3:11" outlineLevel="2" x14ac:dyDescent="0.3">
      <c r="C184" s="1" t="s">
        <v>14</v>
      </c>
      <c r="D184" s="1" t="s">
        <v>15</v>
      </c>
      <c r="E184" s="1" t="s">
        <v>30</v>
      </c>
      <c r="F184" s="1" t="s">
        <v>68</v>
      </c>
      <c r="G184" s="1">
        <v>201511</v>
      </c>
      <c r="H184" s="1" t="s">
        <v>44</v>
      </c>
      <c r="I184" s="7">
        <v>83.27</v>
      </c>
      <c r="J184" s="7">
        <v>8.2200000000000006</v>
      </c>
      <c r="K184" s="7">
        <v>91.49</v>
      </c>
    </row>
    <row r="185" spans="3:11" outlineLevel="2" x14ac:dyDescent="0.3">
      <c r="C185" s="1" t="s">
        <v>14</v>
      </c>
      <c r="D185" s="1" t="s">
        <v>15</v>
      </c>
      <c r="E185" s="1" t="s">
        <v>30</v>
      </c>
      <c r="F185" s="1" t="s">
        <v>68</v>
      </c>
      <c r="G185" s="1">
        <v>201512</v>
      </c>
      <c r="H185" s="1" t="s">
        <v>37</v>
      </c>
      <c r="I185" s="7">
        <v>91.49</v>
      </c>
      <c r="J185" s="7">
        <v>8.51</v>
      </c>
      <c r="K185" s="7">
        <v>100</v>
      </c>
    </row>
    <row r="186" spans="3:11" outlineLevel="1" x14ac:dyDescent="0.3">
      <c r="C186" s="27"/>
      <c r="D186" s="27"/>
      <c r="E186" s="27" t="s">
        <v>77</v>
      </c>
      <c r="F186" s="27"/>
      <c r="G186" s="27"/>
      <c r="H186" s="27"/>
      <c r="I186" s="32"/>
      <c r="J186" s="29">
        <v>100</v>
      </c>
      <c r="K186" s="32"/>
    </row>
    <row r="187" spans="3:11" ht="1.05" customHeight="1" outlineLevel="2" x14ac:dyDescent="0.3">
      <c r="C187" s="2"/>
      <c r="D187" s="2"/>
      <c r="E187" s="2"/>
      <c r="F187" s="2"/>
      <c r="G187" s="2"/>
      <c r="H187" s="2"/>
      <c r="I187" s="19"/>
      <c r="J187" s="8"/>
      <c r="K187" s="19"/>
    </row>
    <row r="188" spans="3:11" outlineLevel="2" x14ac:dyDescent="0.3">
      <c r="C188" s="1" t="s">
        <v>14</v>
      </c>
      <c r="D188" s="1" t="s">
        <v>15</v>
      </c>
      <c r="E188" s="1" t="s">
        <v>31</v>
      </c>
      <c r="F188" s="1" t="s">
        <v>68</v>
      </c>
      <c r="G188" s="1">
        <v>201501</v>
      </c>
      <c r="H188" s="1" t="s">
        <v>39</v>
      </c>
      <c r="I188" s="7">
        <v>0</v>
      </c>
      <c r="J188" s="7">
        <v>8.49</v>
      </c>
      <c r="K188" s="7">
        <v>8.49</v>
      </c>
    </row>
    <row r="189" spans="3:11" outlineLevel="2" x14ac:dyDescent="0.3">
      <c r="C189" s="1" t="s">
        <v>14</v>
      </c>
      <c r="D189" s="1" t="s">
        <v>15</v>
      </c>
      <c r="E189" s="1" t="s">
        <v>31</v>
      </c>
      <c r="F189" s="1" t="s">
        <v>68</v>
      </c>
      <c r="G189" s="1">
        <v>201502</v>
      </c>
      <c r="H189" s="1" t="s">
        <v>38</v>
      </c>
      <c r="I189" s="7">
        <v>8.49</v>
      </c>
      <c r="J189" s="7">
        <v>7.67</v>
      </c>
      <c r="K189" s="7">
        <v>16.16</v>
      </c>
    </row>
    <row r="190" spans="3:11" outlineLevel="2" x14ac:dyDescent="0.3">
      <c r="C190" s="1" t="s">
        <v>14</v>
      </c>
      <c r="D190" s="1" t="s">
        <v>15</v>
      </c>
      <c r="E190" s="1" t="s">
        <v>31</v>
      </c>
      <c r="F190" s="1" t="s">
        <v>68</v>
      </c>
      <c r="G190" s="1">
        <v>201503</v>
      </c>
      <c r="H190" s="1" t="s">
        <v>43</v>
      </c>
      <c r="I190" s="7">
        <v>16.16</v>
      </c>
      <c r="J190" s="7">
        <v>8.49</v>
      </c>
      <c r="K190" s="7">
        <v>24.65</v>
      </c>
    </row>
    <row r="191" spans="3:11" outlineLevel="2" x14ac:dyDescent="0.3">
      <c r="C191" s="1" t="s">
        <v>14</v>
      </c>
      <c r="D191" s="1" t="s">
        <v>15</v>
      </c>
      <c r="E191" s="1" t="s">
        <v>31</v>
      </c>
      <c r="F191" s="1" t="s">
        <v>68</v>
      </c>
      <c r="G191" s="1">
        <v>201504</v>
      </c>
      <c r="H191" s="1" t="s">
        <v>36</v>
      </c>
      <c r="I191" s="7">
        <v>24.65</v>
      </c>
      <c r="J191" s="7">
        <v>8.2200000000000006</v>
      </c>
      <c r="K191" s="7">
        <v>32.869999999999997</v>
      </c>
    </row>
    <row r="192" spans="3:11" outlineLevel="2" x14ac:dyDescent="0.3">
      <c r="C192" s="1" t="s">
        <v>14</v>
      </c>
      <c r="D192" s="1" t="s">
        <v>15</v>
      </c>
      <c r="E192" s="1" t="s">
        <v>31</v>
      </c>
      <c r="F192" s="1" t="s">
        <v>68</v>
      </c>
      <c r="G192" s="1">
        <v>201505</v>
      </c>
      <c r="H192" s="1" t="s">
        <v>42</v>
      </c>
      <c r="I192" s="7">
        <v>32.869999999999997</v>
      </c>
      <c r="J192" s="7">
        <v>8.49</v>
      </c>
      <c r="K192" s="7">
        <v>41.36</v>
      </c>
    </row>
    <row r="193" spans="3:11" outlineLevel="2" x14ac:dyDescent="0.3">
      <c r="C193" s="1" t="s">
        <v>14</v>
      </c>
      <c r="D193" s="1" t="s">
        <v>15</v>
      </c>
      <c r="E193" s="1" t="s">
        <v>31</v>
      </c>
      <c r="F193" s="1" t="s">
        <v>68</v>
      </c>
      <c r="G193" s="1">
        <v>201506</v>
      </c>
      <c r="H193" s="1" t="s">
        <v>41</v>
      </c>
      <c r="I193" s="7">
        <v>41.36</v>
      </c>
      <c r="J193" s="7">
        <v>8.2200000000000006</v>
      </c>
      <c r="K193" s="7">
        <v>49.58</v>
      </c>
    </row>
    <row r="194" spans="3:11" outlineLevel="2" x14ac:dyDescent="0.3">
      <c r="C194" s="1" t="s">
        <v>14</v>
      </c>
      <c r="D194" s="1" t="s">
        <v>15</v>
      </c>
      <c r="E194" s="1" t="s">
        <v>31</v>
      </c>
      <c r="F194" s="1" t="s">
        <v>68</v>
      </c>
      <c r="G194" s="1">
        <v>201507</v>
      </c>
      <c r="H194" s="1" t="s">
        <v>40</v>
      </c>
      <c r="I194" s="7">
        <v>49.58</v>
      </c>
      <c r="J194" s="7">
        <v>8.49</v>
      </c>
      <c r="K194" s="7">
        <v>58.07</v>
      </c>
    </row>
    <row r="195" spans="3:11" outlineLevel="2" x14ac:dyDescent="0.3">
      <c r="C195" s="1" t="s">
        <v>14</v>
      </c>
      <c r="D195" s="1" t="s">
        <v>15</v>
      </c>
      <c r="E195" s="1" t="s">
        <v>31</v>
      </c>
      <c r="F195" s="1" t="s">
        <v>68</v>
      </c>
      <c r="G195" s="1">
        <v>201508</v>
      </c>
      <c r="H195" s="1" t="s">
        <v>35</v>
      </c>
      <c r="I195" s="7">
        <v>58.07</v>
      </c>
      <c r="J195" s="7">
        <v>8.49</v>
      </c>
      <c r="K195" s="7">
        <v>66.56</v>
      </c>
    </row>
    <row r="196" spans="3:11" outlineLevel="2" x14ac:dyDescent="0.3">
      <c r="C196" s="1" t="s">
        <v>14</v>
      </c>
      <c r="D196" s="1" t="s">
        <v>15</v>
      </c>
      <c r="E196" s="1" t="s">
        <v>31</v>
      </c>
      <c r="F196" s="1" t="s">
        <v>68</v>
      </c>
      <c r="G196" s="1">
        <v>201509</v>
      </c>
      <c r="H196" s="1" t="s">
        <v>46</v>
      </c>
      <c r="I196" s="7">
        <v>66.56</v>
      </c>
      <c r="J196" s="7">
        <v>8.2200000000000006</v>
      </c>
      <c r="K196" s="7">
        <v>74.78</v>
      </c>
    </row>
    <row r="197" spans="3:11" outlineLevel="2" x14ac:dyDescent="0.3">
      <c r="C197" s="1" t="s">
        <v>14</v>
      </c>
      <c r="D197" s="1" t="s">
        <v>15</v>
      </c>
      <c r="E197" s="1" t="s">
        <v>31</v>
      </c>
      <c r="F197" s="1" t="s">
        <v>68</v>
      </c>
      <c r="G197" s="1">
        <v>201510</v>
      </c>
      <c r="H197" s="1" t="s">
        <v>45</v>
      </c>
      <c r="I197" s="7">
        <v>74.78</v>
      </c>
      <c r="J197" s="7">
        <v>8.49</v>
      </c>
      <c r="K197" s="7">
        <v>83.27</v>
      </c>
    </row>
    <row r="198" spans="3:11" outlineLevel="2" x14ac:dyDescent="0.3">
      <c r="C198" s="1" t="s">
        <v>14</v>
      </c>
      <c r="D198" s="1" t="s">
        <v>15</v>
      </c>
      <c r="E198" s="1" t="s">
        <v>31</v>
      </c>
      <c r="F198" s="1" t="s">
        <v>68</v>
      </c>
      <c r="G198" s="1">
        <v>201511</v>
      </c>
      <c r="H198" s="1" t="s">
        <v>44</v>
      </c>
      <c r="I198" s="7">
        <v>83.27</v>
      </c>
      <c r="J198" s="7">
        <v>8.2200000000000006</v>
      </c>
      <c r="K198" s="7">
        <v>91.49</v>
      </c>
    </row>
    <row r="199" spans="3:11" outlineLevel="2" x14ac:dyDescent="0.3">
      <c r="C199" s="1" t="s">
        <v>14</v>
      </c>
      <c r="D199" s="1" t="s">
        <v>15</v>
      </c>
      <c r="E199" s="1" t="s">
        <v>31</v>
      </c>
      <c r="F199" s="1" t="s">
        <v>68</v>
      </c>
      <c r="G199" s="1">
        <v>201512</v>
      </c>
      <c r="H199" s="1" t="s">
        <v>37</v>
      </c>
      <c r="I199" s="7">
        <v>91.49</v>
      </c>
      <c r="J199" s="7">
        <v>8.51</v>
      </c>
      <c r="K199" s="7">
        <v>100</v>
      </c>
    </row>
    <row r="200" spans="3:11" outlineLevel="1" x14ac:dyDescent="0.3">
      <c r="C200" s="27"/>
      <c r="D200" s="27"/>
      <c r="E200" s="27" t="s">
        <v>78</v>
      </c>
      <c r="F200" s="27"/>
      <c r="G200" s="27"/>
      <c r="H200" s="27"/>
      <c r="I200" s="32"/>
      <c r="J200" s="29">
        <v>100</v>
      </c>
      <c r="K200" s="32"/>
    </row>
    <row r="201" spans="3:11" ht="1.05" customHeight="1" outlineLevel="2" x14ac:dyDescent="0.3">
      <c r="C201" s="2"/>
      <c r="D201" s="2"/>
      <c r="E201" s="2"/>
      <c r="F201" s="2"/>
      <c r="G201" s="2"/>
      <c r="H201" s="2"/>
      <c r="I201" s="19"/>
      <c r="J201" s="8"/>
      <c r="K201" s="19"/>
    </row>
    <row r="202" spans="3:11" outlineLevel="2" x14ac:dyDescent="0.3">
      <c r="C202" s="1" t="s">
        <v>14</v>
      </c>
      <c r="D202" s="1" t="s">
        <v>15</v>
      </c>
      <c r="E202" s="1" t="s">
        <v>32</v>
      </c>
      <c r="F202" s="1" t="s">
        <v>68</v>
      </c>
      <c r="G202" s="1">
        <v>201501</v>
      </c>
      <c r="H202" s="1" t="s">
        <v>39</v>
      </c>
      <c r="I202" s="7">
        <v>0</v>
      </c>
      <c r="J202" s="7">
        <v>8.49</v>
      </c>
      <c r="K202" s="7">
        <v>8.49</v>
      </c>
    </row>
    <row r="203" spans="3:11" outlineLevel="2" x14ac:dyDescent="0.3">
      <c r="C203" s="1" t="s">
        <v>14</v>
      </c>
      <c r="D203" s="1" t="s">
        <v>15</v>
      </c>
      <c r="E203" s="1" t="s">
        <v>32</v>
      </c>
      <c r="F203" s="1" t="s">
        <v>68</v>
      </c>
      <c r="G203" s="1">
        <v>201502</v>
      </c>
      <c r="H203" s="1" t="s">
        <v>38</v>
      </c>
      <c r="I203" s="7">
        <v>8.49</v>
      </c>
      <c r="J203" s="7">
        <v>7.67</v>
      </c>
      <c r="K203" s="7">
        <v>16.16</v>
      </c>
    </row>
    <row r="204" spans="3:11" outlineLevel="2" x14ac:dyDescent="0.3">
      <c r="C204" s="1" t="s">
        <v>14</v>
      </c>
      <c r="D204" s="1" t="s">
        <v>15</v>
      </c>
      <c r="E204" s="1" t="s">
        <v>32</v>
      </c>
      <c r="F204" s="1" t="s">
        <v>68</v>
      </c>
      <c r="G204" s="1">
        <v>201503</v>
      </c>
      <c r="H204" s="1" t="s">
        <v>43</v>
      </c>
      <c r="I204" s="7">
        <v>16.16</v>
      </c>
      <c r="J204" s="7">
        <v>8.49</v>
      </c>
      <c r="K204" s="7">
        <v>24.65</v>
      </c>
    </row>
    <row r="205" spans="3:11" outlineLevel="2" x14ac:dyDescent="0.3">
      <c r="C205" s="1" t="s">
        <v>14</v>
      </c>
      <c r="D205" s="1" t="s">
        <v>15</v>
      </c>
      <c r="E205" s="1" t="s">
        <v>32</v>
      </c>
      <c r="F205" s="1" t="s">
        <v>68</v>
      </c>
      <c r="G205" s="1">
        <v>201504</v>
      </c>
      <c r="H205" s="1" t="s">
        <v>36</v>
      </c>
      <c r="I205" s="7">
        <v>24.65</v>
      </c>
      <c r="J205" s="7">
        <v>8.2200000000000006</v>
      </c>
      <c r="K205" s="7">
        <v>32.869999999999997</v>
      </c>
    </row>
    <row r="206" spans="3:11" outlineLevel="2" x14ac:dyDescent="0.3">
      <c r="C206" s="1" t="s">
        <v>14</v>
      </c>
      <c r="D206" s="1" t="s">
        <v>15</v>
      </c>
      <c r="E206" s="1" t="s">
        <v>32</v>
      </c>
      <c r="F206" s="1" t="s">
        <v>68</v>
      </c>
      <c r="G206" s="1">
        <v>201505</v>
      </c>
      <c r="H206" s="1" t="s">
        <v>42</v>
      </c>
      <c r="I206" s="7">
        <v>32.869999999999997</v>
      </c>
      <c r="J206" s="7">
        <v>8.49</v>
      </c>
      <c r="K206" s="7">
        <v>41.36</v>
      </c>
    </row>
    <row r="207" spans="3:11" outlineLevel="2" x14ac:dyDescent="0.3">
      <c r="C207" s="1" t="s">
        <v>14</v>
      </c>
      <c r="D207" s="1" t="s">
        <v>15</v>
      </c>
      <c r="E207" s="1" t="s">
        <v>32</v>
      </c>
      <c r="F207" s="1" t="s">
        <v>68</v>
      </c>
      <c r="G207" s="1">
        <v>201506</v>
      </c>
      <c r="H207" s="1" t="s">
        <v>41</v>
      </c>
      <c r="I207" s="7">
        <v>41.36</v>
      </c>
      <c r="J207" s="7">
        <v>8.2200000000000006</v>
      </c>
      <c r="K207" s="7">
        <v>49.58</v>
      </c>
    </row>
    <row r="208" spans="3:11" outlineLevel="2" x14ac:dyDescent="0.3">
      <c r="C208" s="1" t="s">
        <v>14</v>
      </c>
      <c r="D208" s="1" t="s">
        <v>15</v>
      </c>
      <c r="E208" s="1" t="s">
        <v>32</v>
      </c>
      <c r="F208" s="1" t="s">
        <v>68</v>
      </c>
      <c r="G208" s="1">
        <v>201507</v>
      </c>
      <c r="H208" s="1" t="s">
        <v>40</v>
      </c>
      <c r="I208" s="7">
        <v>49.58</v>
      </c>
      <c r="J208" s="7">
        <v>8.49</v>
      </c>
      <c r="K208" s="7">
        <v>58.07</v>
      </c>
    </row>
    <row r="209" spans="3:11" outlineLevel="2" x14ac:dyDescent="0.3">
      <c r="C209" s="1" t="s">
        <v>14</v>
      </c>
      <c r="D209" s="1" t="s">
        <v>15</v>
      </c>
      <c r="E209" s="1" t="s">
        <v>32</v>
      </c>
      <c r="F209" s="1" t="s">
        <v>68</v>
      </c>
      <c r="G209" s="1">
        <v>201508</v>
      </c>
      <c r="H209" s="1" t="s">
        <v>35</v>
      </c>
      <c r="I209" s="7">
        <v>58.07</v>
      </c>
      <c r="J209" s="7">
        <v>8.49</v>
      </c>
      <c r="K209" s="7">
        <v>66.56</v>
      </c>
    </row>
    <row r="210" spans="3:11" outlineLevel="2" x14ac:dyDescent="0.3">
      <c r="C210" s="1" t="s">
        <v>14</v>
      </c>
      <c r="D210" s="1" t="s">
        <v>15</v>
      </c>
      <c r="E210" s="1" t="s">
        <v>32</v>
      </c>
      <c r="F210" s="1" t="s">
        <v>68</v>
      </c>
      <c r="G210" s="1">
        <v>201509</v>
      </c>
      <c r="H210" s="1" t="s">
        <v>46</v>
      </c>
      <c r="I210" s="7">
        <v>66.56</v>
      </c>
      <c r="J210" s="7">
        <v>8.2200000000000006</v>
      </c>
      <c r="K210" s="7">
        <v>74.78</v>
      </c>
    </row>
    <row r="211" spans="3:11" outlineLevel="2" x14ac:dyDescent="0.3">
      <c r="C211" s="1" t="s">
        <v>14</v>
      </c>
      <c r="D211" s="1" t="s">
        <v>15</v>
      </c>
      <c r="E211" s="1" t="s">
        <v>32</v>
      </c>
      <c r="F211" s="1" t="s">
        <v>68</v>
      </c>
      <c r="G211" s="1">
        <v>201510</v>
      </c>
      <c r="H211" s="1" t="s">
        <v>45</v>
      </c>
      <c r="I211" s="7">
        <v>74.78</v>
      </c>
      <c r="J211" s="7">
        <v>8.49</v>
      </c>
      <c r="K211" s="7">
        <v>83.27</v>
      </c>
    </row>
    <row r="212" spans="3:11" outlineLevel="2" x14ac:dyDescent="0.3">
      <c r="C212" s="1" t="s">
        <v>14</v>
      </c>
      <c r="D212" s="1" t="s">
        <v>15</v>
      </c>
      <c r="E212" s="1" t="s">
        <v>32</v>
      </c>
      <c r="F212" s="1" t="s">
        <v>68</v>
      </c>
      <c r="G212" s="1">
        <v>201511</v>
      </c>
      <c r="H212" s="1" t="s">
        <v>44</v>
      </c>
      <c r="I212" s="7">
        <v>83.27</v>
      </c>
      <c r="J212" s="7">
        <v>8.2200000000000006</v>
      </c>
      <c r="K212" s="7">
        <v>91.49</v>
      </c>
    </row>
    <row r="213" spans="3:11" outlineLevel="2" x14ac:dyDescent="0.3">
      <c r="C213" s="1" t="s">
        <v>14</v>
      </c>
      <c r="D213" s="1" t="s">
        <v>15</v>
      </c>
      <c r="E213" s="1" t="s">
        <v>32</v>
      </c>
      <c r="F213" s="1" t="s">
        <v>68</v>
      </c>
      <c r="G213" s="1">
        <v>201512</v>
      </c>
      <c r="H213" s="1" t="s">
        <v>37</v>
      </c>
      <c r="I213" s="7">
        <v>91.49</v>
      </c>
      <c r="J213" s="7">
        <v>8.51</v>
      </c>
      <c r="K213" s="7">
        <v>100</v>
      </c>
    </row>
    <row r="214" spans="3:11" outlineLevel="1" x14ac:dyDescent="0.3">
      <c r="C214" s="27"/>
      <c r="D214" s="27"/>
      <c r="E214" s="27" t="s">
        <v>79</v>
      </c>
      <c r="F214" s="27"/>
      <c r="G214" s="27"/>
      <c r="H214" s="27"/>
      <c r="I214" s="32"/>
      <c r="J214" s="29">
        <v>100</v>
      </c>
      <c r="K214" s="32"/>
    </row>
    <row r="215" spans="3:11" x14ac:dyDescent="0.3">
      <c r="C215" s="28" t="s">
        <v>97</v>
      </c>
      <c r="D215" s="28"/>
      <c r="E215" s="28"/>
      <c r="F215" s="28"/>
      <c r="G215" s="28"/>
      <c r="H215" s="28"/>
      <c r="I215" s="33"/>
      <c r="J215" s="30">
        <v>800</v>
      </c>
      <c r="K215" s="33"/>
    </row>
    <row r="216" spans="3:11" x14ac:dyDescent="0.3">
      <c r="C216" s="2" t="s">
        <v>16</v>
      </c>
      <c r="D216" s="2"/>
      <c r="E216" s="2"/>
      <c r="F216" s="2"/>
      <c r="G216" s="2"/>
      <c r="H216" s="2"/>
      <c r="I216" s="19"/>
      <c r="J216" s="8">
        <v>1104.1300000000001</v>
      </c>
      <c r="K216" s="19"/>
    </row>
    <row r="217" spans="3:11" x14ac:dyDescent="0.3">
      <c r="C217" s="3"/>
      <c r="D217" s="3"/>
      <c r="E217" s="3"/>
      <c r="F217" s="3"/>
      <c r="G217" s="3"/>
      <c r="H217" s="3"/>
      <c r="I217" s="9"/>
      <c r="J217" s="9"/>
      <c r="K217" s="9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A5CEB-8E09-45B7-9D66-F4B972CBBEFB}">
  <dimension ref="A1:S217"/>
  <sheetViews>
    <sheetView workbookViewId="0">
      <selection activeCell="D32" sqref="D32"/>
    </sheetView>
  </sheetViews>
  <sheetFormatPr baseColWidth="10" defaultRowHeight="14.4" x14ac:dyDescent="0.3"/>
  <cols>
    <col min="1" max="1" width="19.6640625" customWidth="1"/>
    <col min="2" max="2" width="15.6640625" bestFit="1" customWidth="1"/>
    <col min="3" max="3" width="39.5546875" bestFit="1" customWidth="1"/>
    <col min="4" max="4" width="23.21875" bestFit="1" customWidth="1"/>
    <col min="5" max="5" width="14.6640625" customWidth="1"/>
    <col min="6" max="6" width="24.33203125" bestFit="1" customWidth="1"/>
    <col min="7" max="18" width="10" bestFit="1" customWidth="1"/>
    <col min="19" max="19" width="12.21875" bestFit="1" customWidth="1"/>
  </cols>
  <sheetData>
    <row r="1" spans="1:19" x14ac:dyDescent="0.3">
      <c r="A1" s="12" t="s">
        <v>58</v>
      </c>
      <c r="B1" s="3" t="s">
        <v>59</v>
      </c>
    </row>
    <row r="2" spans="1:19" x14ac:dyDescent="0.3">
      <c r="A2" s="12" t="s">
        <v>61</v>
      </c>
      <c r="B2" s="3" t="s">
        <v>60</v>
      </c>
    </row>
    <row r="3" spans="1:19" x14ac:dyDescent="0.3">
      <c r="A3" s="12" t="s">
        <v>62</v>
      </c>
      <c r="B3" t="s">
        <v>48</v>
      </c>
    </row>
    <row r="4" spans="1:19" x14ac:dyDescent="0.3">
      <c r="A4" s="12" t="s">
        <v>63</v>
      </c>
      <c r="B4" t="s">
        <v>48</v>
      </c>
    </row>
    <row r="5" spans="1:19" x14ac:dyDescent="0.3">
      <c r="A5" s="13" t="s">
        <v>64</v>
      </c>
      <c r="B5" t="s">
        <v>48</v>
      </c>
    </row>
    <row r="6" spans="1:19" x14ac:dyDescent="0.3">
      <c r="A6" s="13" t="s">
        <v>88</v>
      </c>
      <c r="B6" t="s">
        <v>91</v>
      </c>
    </row>
    <row r="7" spans="1:19" x14ac:dyDescent="0.3">
      <c r="C7" t="str">
        <f>_xll.Assistant.XL.RIK_AL("INF18__3_0_1,F=B='1',U='0',I='0',FN='Calibri',FS='10',FC='#FFFFFF',BC='#4682B4',AH='1',AV='1',Br=[$top-$bottom],BrS='1',BrC='#778899'_1,C=Total,F=B='1',U='0',I='0',FN='Calibri',FS='10',FC='#000000',BC='#FFFFFF',AH='1',AV"&amp;"='1',Br=[$top-$bottom],BrS='1',BrC='#778899'_0_0_1_1_D=1x1;INF06@E=0,S=5,G=1_0_0_F=B='1'_U='0'_I='0'_FN='Calibri'_FS='10'_FC='#000000'_BC='#FFFFFF'_AH='1'_AV='1'_Br=[$top-$bottom]_BrS='1'_BrC='#778899'_C=Subvention - Num"&amp;"éro_1_1_F=B='1'_U='0'_I='0'_FN='Calibri'_FS='10'_FC='#000000'_BC='#FFE4E1'_AH='1'_AV='1'_Br=[$top-$bottom]_BrS='1'_BrC='#778899'_C=Subvention - Numéro,T=0,P=0,O=NF='Texte'_B='0'_U='0'_I='0'_FN='Calibri'_FS='10'_FC='#0000"&amp;"00'_BC='#FFFFFF'_AH='1'_AV='1'_Br=[]_BrS='0'_BrC='#FFFFFF'_WpT='0':E=0,S=6,G=0,T=0,P=0,O=NF='Texte'_B='0'_U='0'_I='0'_FN='Calibri'_FS='10'_FC='#000000'_BC='#FFFFFF'_AH='1'_AV='1'_Br=[]_BrS='0'_BrC='#FFFFFF'_WpT='0':E=0,S"&amp;"=1|4,G=1_0_0_F=B='1'_U='0'_I='0'_FN='Calibri'_FS='10'_FC='#000000'_BC='#FFFFFF'_AH='1'_AV='1'_Br=[$top-$bottom]_BrS='1'_BrC='#778899'_C=Bien comptable - Numéro_1_1_F=B='1'_U='0'_I='0'_FN='Calibri'_FS='10'_FC='#000000'_BC"&amp;"='#E0FFFF'_AH='1'_AV='1'_Br=[$top-$bottom]_BrS='1'_BrC='#778899'_C=Bien comptable - Numéro,T=0,P=0,O=NF='Texte'_B='0'_U='0'_I='0'_FN='Calibri'_FS='10'_FC='#000000'_BC='#FFFFFF'_AH='1'_AV='1'_Br=[]_BrS='0'_BrC='#FFFFFF'_W"&amp;"pT='0':E=0,S=1|5,G=0,T=0,P=0,O=NF='Texte'_B='0'_U='0'_I='0'_FN='Calibri'_FS='10'_FC='#000000'_BC='#FFFFFF'_AH='1'_AV='1'_Br=[]_BrS='0'_BrC='#FFFFFF'_WpT='0':E=0,S=17,G=0,T=0,P=0,O=NF='Texte'_B='0'_U='0'_I='0'_FN='Calibri"&amp;"'_FS='10'_FC='#000000'_BC='#FFFFFF'_AH='1'_AV='1'_Br=[]_BrS='0'_BrC='#FFFFFF'_WpT='0':E=0,S=18,G=0,T=0,P=0,O=NF='Texte'_B='0'_U='0'_I='0'_FN='Calibri'_FS='10'_FC='#000000'_BC='#FFFFFF'_AH='1'_AV='1'_Br=[]_BrS='0'_BrC='#F"&amp;"FFFFF'_WpT='0':E=1,S=14,G=0,T=0,P=0,O=NF='Nombre'_B='0'_U='0'_I='0'_FN='Calibri'_FS='10'_FC='#000000'_BC='#FFFFFF'_AH='3'_AV='1'_Br=[]_BrS='0'_BrC='#FFFFFF'_WpT='0':E=1,S=15,G=0,T=0,P=0,O=NF='Nombre'_B='0'_U='0'_I='0'_FN"&amp;"='Calibri'_FS='10'_FC='#000000'_BC='#FFFFFF'_AH='3'_AV='1'_Br=[]_BrS='0'_BrC='#FFFFFF'_WpT='0':E=1,S=16,G=0,T=0,P=0,O=NF='Nombre'_B='0'_U='0'_I='0'_FN='Calibri'_FS='10'_FC='#000000'_BC='#FFFFFF'_AH='3'_AV='1'_Br=[]_BrS='"&amp;"0'_BrC='#FFFFFF'_WpT='0':@R=A,S=1,V={0}:R=B,S=2,V={1}:R=C,S=9,V={2}:R=D,S=5,V={3}:R=E,S=1|4,V={4}:R=F,S=17,V={5}:",$B$1,$B$2,$B$3,$B$4,$B$5,$B$6)</f>
        <v/>
      </c>
    </row>
    <row r="8" spans="1:19" x14ac:dyDescent="0.3">
      <c r="C8" s="21" t="s">
        <v>98</v>
      </c>
      <c r="G8" s="21" t="s">
        <v>88</v>
      </c>
    </row>
    <row r="9" spans="1:19" x14ac:dyDescent="0.3">
      <c r="C9" s="21" t="s">
        <v>0</v>
      </c>
      <c r="D9" s="21" t="s">
        <v>1</v>
      </c>
      <c r="E9" s="21" t="s">
        <v>17</v>
      </c>
      <c r="F9" s="21" t="s">
        <v>65</v>
      </c>
      <c r="G9">
        <v>201501</v>
      </c>
      <c r="H9">
        <v>201502</v>
      </c>
      <c r="I9">
        <v>201503</v>
      </c>
      <c r="J9">
        <v>201504</v>
      </c>
      <c r="K9">
        <v>201505</v>
      </c>
      <c r="L9">
        <v>201506</v>
      </c>
      <c r="M9">
        <v>201507</v>
      </c>
      <c r="N9">
        <v>201508</v>
      </c>
      <c r="O9">
        <v>201509</v>
      </c>
      <c r="P9">
        <v>201510</v>
      </c>
      <c r="Q9">
        <v>201511</v>
      </c>
      <c r="R9">
        <v>201512</v>
      </c>
      <c r="S9" t="s">
        <v>92</v>
      </c>
    </row>
    <row r="10" spans="1:19" x14ac:dyDescent="0.3">
      <c r="C10" t="s">
        <v>8</v>
      </c>
      <c r="D10" t="s">
        <v>9</v>
      </c>
      <c r="E10" t="s">
        <v>18</v>
      </c>
      <c r="F10" t="s">
        <v>66</v>
      </c>
      <c r="G10" s="22"/>
      <c r="H10" s="22">
        <v>12.33</v>
      </c>
      <c r="I10" s="22">
        <v>14.15</v>
      </c>
      <c r="J10" s="22">
        <v>13.7</v>
      </c>
      <c r="K10" s="22">
        <v>14.15</v>
      </c>
      <c r="L10" s="22">
        <v>13.7</v>
      </c>
      <c r="M10" s="22">
        <v>14.15</v>
      </c>
      <c r="N10" s="22">
        <v>14.15</v>
      </c>
      <c r="O10" s="22">
        <v>13.7</v>
      </c>
      <c r="P10" s="22">
        <v>14.15</v>
      </c>
      <c r="Q10" s="22">
        <v>13.7</v>
      </c>
      <c r="R10" s="22">
        <v>14.17</v>
      </c>
      <c r="S10" s="22">
        <v>152.05000000000001</v>
      </c>
    </row>
    <row r="11" spans="1:19" x14ac:dyDescent="0.3">
      <c r="E11" t="s">
        <v>19</v>
      </c>
      <c r="F11" t="s">
        <v>67</v>
      </c>
      <c r="G11" s="22"/>
      <c r="H11" s="22">
        <v>6.16</v>
      </c>
      <c r="I11" s="22">
        <v>7.08</v>
      </c>
      <c r="J11" s="22">
        <v>6.85</v>
      </c>
      <c r="K11" s="22">
        <v>7.08</v>
      </c>
      <c r="L11" s="22">
        <v>6.85</v>
      </c>
      <c r="M11" s="22">
        <v>7.08</v>
      </c>
      <c r="N11" s="22">
        <v>7.08</v>
      </c>
      <c r="O11" s="22">
        <v>6.85</v>
      </c>
      <c r="P11" s="22">
        <v>7.08</v>
      </c>
      <c r="Q11" s="22">
        <v>6.85</v>
      </c>
      <c r="R11" s="22">
        <v>7.07</v>
      </c>
      <c r="S11" s="22">
        <v>76.03</v>
      </c>
    </row>
    <row r="12" spans="1:19" x14ac:dyDescent="0.3">
      <c r="E12" t="s">
        <v>20</v>
      </c>
      <c r="F12" t="s">
        <v>67</v>
      </c>
      <c r="G12" s="22"/>
      <c r="H12" s="22">
        <v>1.23</v>
      </c>
      <c r="I12" s="22">
        <v>1.42</v>
      </c>
      <c r="J12" s="22">
        <v>1.37</v>
      </c>
      <c r="K12" s="22">
        <v>1.42</v>
      </c>
      <c r="L12" s="22">
        <v>1.37</v>
      </c>
      <c r="M12" s="22">
        <v>1.42</v>
      </c>
      <c r="N12" s="22">
        <v>1.42</v>
      </c>
      <c r="O12" s="22">
        <v>1.37</v>
      </c>
      <c r="P12" s="22">
        <v>1.42</v>
      </c>
      <c r="Q12" s="22">
        <v>1.37</v>
      </c>
      <c r="R12" s="22">
        <v>1.4</v>
      </c>
      <c r="S12" s="22">
        <v>15.209999999999999</v>
      </c>
    </row>
    <row r="13" spans="1:19" x14ac:dyDescent="0.3">
      <c r="E13" t="s">
        <v>21</v>
      </c>
      <c r="F13" t="s">
        <v>67</v>
      </c>
      <c r="G13" s="22"/>
      <c r="H13" s="22">
        <v>1.23</v>
      </c>
      <c r="I13" s="22">
        <v>1.42</v>
      </c>
      <c r="J13" s="22">
        <v>1.37</v>
      </c>
      <c r="K13" s="22">
        <v>1.42</v>
      </c>
      <c r="L13" s="22">
        <v>1.37</v>
      </c>
      <c r="M13" s="22">
        <v>1.42</v>
      </c>
      <c r="N13" s="22">
        <v>1.42</v>
      </c>
      <c r="O13" s="22">
        <v>1.37</v>
      </c>
      <c r="P13" s="22">
        <v>1.42</v>
      </c>
      <c r="Q13" s="22">
        <v>1.37</v>
      </c>
      <c r="R13" s="22">
        <v>1.4</v>
      </c>
      <c r="S13" s="22">
        <v>15.209999999999999</v>
      </c>
    </row>
    <row r="14" spans="1:19" x14ac:dyDescent="0.3">
      <c r="E14" t="s">
        <v>22</v>
      </c>
      <c r="F14" t="s">
        <v>67</v>
      </c>
      <c r="G14" s="22"/>
      <c r="H14" s="22">
        <v>1.23</v>
      </c>
      <c r="I14" s="22">
        <v>1.42</v>
      </c>
      <c r="J14" s="22">
        <v>1.37</v>
      </c>
      <c r="K14" s="22">
        <v>1.42</v>
      </c>
      <c r="L14" s="22">
        <v>1.37</v>
      </c>
      <c r="M14" s="22">
        <v>1.42</v>
      </c>
      <c r="N14" s="22">
        <v>1.42</v>
      </c>
      <c r="O14" s="22">
        <v>1.37</v>
      </c>
      <c r="P14" s="22">
        <v>1.42</v>
      </c>
      <c r="Q14" s="22">
        <v>1.37</v>
      </c>
      <c r="R14" s="22">
        <v>1.4</v>
      </c>
      <c r="S14" s="22">
        <v>15.209999999999999</v>
      </c>
    </row>
    <row r="15" spans="1:19" x14ac:dyDescent="0.3">
      <c r="E15" t="s">
        <v>23</v>
      </c>
      <c r="F15" t="s">
        <v>67</v>
      </c>
      <c r="G15" s="22"/>
      <c r="H15" s="22">
        <v>1.23</v>
      </c>
      <c r="I15" s="22">
        <v>1.42</v>
      </c>
      <c r="J15" s="22">
        <v>1.37</v>
      </c>
      <c r="K15" s="22">
        <v>1.42</v>
      </c>
      <c r="L15" s="22">
        <v>1.37</v>
      </c>
      <c r="M15" s="22">
        <v>1.42</v>
      </c>
      <c r="N15" s="22">
        <v>1.42</v>
      </c>
      <c r="O15" s="22">
        <v>1.37</v>
      </c>
      <c r="P15" s="22">
        <v>1.42</v>
      </c>
      <c r="Q15" s="22">
        <v>1.37</v>
      </c>
      <c r="R15" s="22">
        <v>1.4</v>
      </c>
      <c r="S15" s="22">
        <v>15.209999999999999</v>
      </c>
    </row>
    <row r="16" spans="1:19" x14ac:dyDescent="0.3">
      <c r="E16" t="s">
        <v>24</v>
      </c>
      <c r="F16" t="s">
        <v>67</v>
      </c>
      <c r="G16" s="22"/>
      <c r="H16" s="22">
        <v>1.23</v>
      </c>
      <c r="I16" s="22">
        <v>1.42</v>
      </c>
      <c r="J16" s="22">
        <v>1.37</v>
      </c>
      <c r="K16" s="22">
        <v>1.42</v>
      </c>
      <c r="L16" s="22">
        <v>1.37</v>
      </c>
      <c r="M16" s="22">
        <v>1.42</v>
      </c>
      <c r="N16" s="22">
        <v>1.42</v>
      </c>
      <c r="O16" s="22">
        <v>1.37</v>
      </c>
      <c r="P16" s="22">
        <v>1.42</v>
      </c>
      <c r="Q16" s="22">
        <v>1.37</v>
      </c>
      <c r="R16" s="22">
        <v>1.4</v>
      </c>
      <c r="S16" s="22">
        <v>15.209999999999999</v>
      </c>
    </row>
    <row r="17" spans="3:19" x14ac:dyDescent="0.3">
      <c r="C17" t="s">
        <v>93</v>
      </c>
      <c r="G17" s="22"/>
      <c r="H17" s="22">
        <v>24.640000000000004</v>
      </c>
      <c r="I17" s="22">
        <v>28.330000000000005</v>
      </c>
      <c r="J17" s="22">
        <v>27.400000000000002</v>
      </c>
      <c r="K17" s="22">
        <v>28.330000000000005</v>
      </c>
      <c r="L17" s="22">
        <v>27.400000000000002</v>
      </c>
      <c r="M17" s="22">
        <v>28.330000000000005</v>
      </c>
      <c r="N17" s="22">
        <v>28.330000000000005</v>
      </c>
      <c r="O17" s="22">
        <v>27.400000000000002</v>
      </c>
      <c r="P17" s="22">
        <v>28.330000000000005</v>
      </c>
      <c r="Q17" s="22">
        <v>27.400000000000002</v>
      </c>
      <c r="R17" s="22">
        <v>28.239999999999995</v>
      </c>
      <c r="S17" s="22">
        <v>304.12999999999994</v>
      </c>
    </row>
    <row r="18" spans="3:19" x14ac:dyDescent="0.3">
      <c r="C18" t="s">
        <v>14</v>
      </c>
      <c r="D18" t="s">
        <v>15</v>
      </c>
      <c r="E18" t="s">
        <v>25</v>
      </c>
      <c r="F18" t="s">
        <v>68</v>
      </c>
      <c r="G18" s="22">
        <v>8.49</v>
      </c>
      <c r="H18" s="22">
        <v>7.67</v>
      </c>
      <c r="I18" s="22">
        <v>8.49</v>
      </c>
      <c r="J18" s="22">
        <v>8.2200000000000006</v>
      </c>
      <c r="K18" s="22">
        <v>8.49</v>
      </c>
      <c r="L18" s="22">
        <v>8.2200000000000006</v>
      </c>
      <c r="M18" s="22">
        <v>8.49</v>
      </c>
      <c r="N18" s="22">
        <v>8.49</v>
      </c>
      <c r="O18" s="22">
        <v>8.2200000000000006</v>
      </c>
      <c r="P18" s="22">
        <v>8.49</v>
      </c>
      <c r="Q18" s="22">
        <v>8.2200000000000006</v>
      </c>
      <c r="R18" s="22">
        <v>8.51</v>
      </c>
      <c r="S18" s="22">
        <v>100</v>
      </c>
    </row>
    <row r="19" spans="3:19" x14ac:dyDescent="0.3">
      <c r="E19" t="s">
        <v>26</v>
      </c>
      <c r="F19" t="s">
        <v>68</v>
      </c>
      <c r="G19" s="22">
        <v>8.49</v>
      </c>
      <c r="H19" s="22">
        <v>7.67</v>
      </c>
      <c r="I19" s="22">
        <v>8.49</v>
      </c>
      <c r="J19" s="22">
        <v>8.2200000000000006</v>
      </c>
      <c r="K19" s="22">
        <v>8.49</v>
      </c>
      <c r="L19" s="22">
        <v>8.2200000000000006</v>
      </c>
      <c r="M19" s="22">
        <v>8.49</v>
      </c>
      <c r="N19" s="22">
        <v>8.49</v>
      </c>
      <c r="O19" s="22">
        <v>8.2200000000000006</v>
      </c>
      <c r="P19" s="22">
        <v>8.49</v>
      </c>
      <c r="Q19" s="22">
        <v>8.2200000000000006</v>
      </c>
      <c r="R19" s="22">
        <v>8.51</v>
      </c>
      <c r="S19" s="22">
        <v>100</v>
      </c>
    </row>
    <row r="20" spans="3:19" x14ac:dyDescent="0.3">
      <c r="E20" t="s">
        <v>27</v>
      </c>
      <c r="F20" t="s">
        <v>68</v>
      </c>
      <c r="G20" s="22">
        <v>8.49</v>
      </c>
      <c r="H20" s="22">
        <v>7.67</v>
      </c>
      <c r="I20" s="22">
        <v>8.49</v>
      </c>
      <c r="J20" s="22">
        <v>8.2200000000000006</v>
      </c>
      <c r="K20" s="22">
        <v>8.49</v>
      </c>
      <c r="L20" s="22">
        <v>8.2200000000000006</v>
      </c>
      <c r="M20" s="22">
        <v>8.49</v>
      </c>
      <c r="N20" s="22">
        <v>8.49</v>
      </c>
      <c r="O20" s="22">
        <v>8.2200000000000006</v>
      </c>
      <c r="P20" s="22">
        <v>8.49</v>
      </c>
      <c r="Q20" s="22">
        <v>8.2200000000000006</v>
      </c>
      <c r="R20" s="22">
        <v>8.51</v>
      </c>
      <c r="S20" s="22">
        <v>100</v>
      </c>
    </row>
    <row r="21" spans="3:19" x14ac:dyDescent="0.3">
      <c r="E21" t="s">
        <v>28</v>
      </c>
      <c r="F21" t="s">
        <v>68</v>
      </c>
      <c r="G21" s="22">
        <v>8.49</v>
      </c>
      <c r="H21" s="22">
        <v>7.67</v>
      </c>
      <c r="I21" s="22">
        <v>8.49</v>
      </c>
      <c r="J21" s="22">
        <v>8.2200000000000006</v>
      </c>
      <c r="K21" s="22">
        <v>8.49</v>
      </c>
      <c r="L21" s="22">
        <v>8.2200000000000006</v>
      </c>
      <c r="M21" s="22">
        <v>8.49</v>
      </c>
      <c r="N21" s="22">
        <v>8.49</v>
      </c>
      <c r="O21" s="22">
        <v>8.2200000000000006</v>
      </c>
      <c r="P21" s="22">
        <v>8.49</v>
      </c>
      <c r="Q21" s="22">
        <v>8.2200000000000006</v>
      </c>
      <c r="R21" s="22">
        <v>8.51</v>
      </c>
      <c r="S21" s="22">
        <v>100</v>
      </c>
    </row>
    <row r="22" spans="3:19" x14ac:dyDescent="0.3">
      <c r="E22" t="s">
        <v>29</v>
      </c>
      <c r="F22" t="s">
        <v>68</v>
      </c>
      <c r="G22" s="22">
        <v>8.49</v>
      </c>
      <c r="H22" s="22">
        <v>7.67</v>
      </c>
      <c r="I22" s="22">
        <v>8.49</v>
      </c>
      <c r="J22" s="22">
        <v>8.2200000000000006</v>
      </c>
      <c r="K22" s="22">
        <v>8.49</v>
      </c>
      <c r="L22" s="22">
        <v>8.2200000000000006</v>
      </c>
      <c r="M22" s="22">
        <v>8.49</v>
      </c>
      <c r="N22" s="22">
        <v>8.49</v>
      </c>
      <c r="O22" s="22">
        <v>8.2200000000000006</v>
      </c>
      <c r="P22" s="22">
        <v>8.49</v>
      </c>
      <c r="Q22" s="22">
        <v>8.2200000000000006</v>
      </c>
      <c r="R22" s="22">
        <v>8.51</v>
      </c>
      <c r="S22" s="22">
        <v>100</v>
      </c>
    </row>
    <row r="23" spans="3:19" x14ac:dyDescent="0.3">
      <c r="E23" t="s">
        <v>30</v>
      </c>
      <c r="F23" t="s">
        <v>68</v>
      </c>
      <c r="G23" s="22">
        <v>8.49</v>
      </c>
      <c r="H23" s="22">
        <v>7.67</v>
      </c>
      <c r="I23" s="22">
        <v>8.49</v>
      </c>
      <c r="J23" s="22">
        <v>8.2200000000000006</v>
      </c>
      <c r="K23" s="22">
        <v>8.49</v>
      </c>
      <c r="L23" s="22">
        <v>8.2200000000000006</v>
      </c>
      <c r="M23" s="22">
        <v>8.49</v>
      </c>
      <c r="N23" s="22">
        <v>8.49</v>
      </c>
      <c r="O23" s="22">
        <v>8.2200000000000006</v>
      </c>
      <c r="P23" s="22">
        <v>8.49</v>
      </c>
      <c r="Q23" s="22">
        <v>8.2200000000000006</v>
      </c>
      <c r="R23" s="22">
        <v>8.51</v>
      </c>
      <c r="S23" s="22">
        <v>100</v>
      </c>
    </row>
    <row r="24" spans="3:19" x14ac:dyDescent="0.3">
      <c r="E24" t="s">
        <v>31</v>
      </c>
      <c r="F24" t="s">
        <v>68</v>
      </c>
      <c r="G24" s="22">
        <v>8.49</v>
      </c>
      <c r="H24" s="22">
        <v>7.67</v>
      </c>
      <c r="I24" s="22">
        <v>8.49</v>
      </c>
      <c r="J24" s="22">
        <v>8.2200000000000006</v>
      </c>
      <c r="K24" s="22">
        <v>8.49</v>
      </c>
      <c r="L24" s="22">
        <v>8.2200000000000006</v>
      </c>
      <c r="M24" s="22">
        <v>8.49</v>
      </c>
      <c r="N24" s="22">
        <v>8.49</v>
      </c>
      <c r="O24" s="22">
        <v>8.2200000000000006</v>
      </c>
      <c r="P24" s="22">
        <v>8.49</v>
      </c>
      <c r="Q24" s="22">
        <v>8.2200000000000006</v>
      </c>
      <c r="R24" s="22">
        <v>8.51</v>
      </c>
      <c r="S24" s="22">
        <v>100</v>
      </c>
    </row>
    <row r="25" spans="3:19" x14ac:dyDescent="0.3">
      <c r="E25" t="s">
        <v>32</v>
      </c>
      <c r="F25" t="s">
        <v>68</v>
      </c>
      <c r="G25" s="22">
        <v>8.49</v>
      </c>
      <c r="H25" s="22">
        <v>7.67</v>
      </c>
      <c r="I25" s="22">
        <v>8.49</v>
      </c>
      <c r="J25" s="22">
        <v>8.2200000000000006</v>
      </c>
      <c r="K25" s="22">
        <v>8.49</v>
      </c>
      <c r="L25" s="22">
        <v>8.2200000000000006</v>
      </c>
      <c r="M25" s="22">
        <v>8.49</v>
      </c>
      <c r="N25" s="22">
        <v>8.49</v>
      </c>
      <c r="O25" s="22">
        <v>8.2200000000000006</v>
      </c>
      <c r="P25" s="22">
        <v>8.49</v>
      </c>
      <c r="Q25" s="22">
        <v>8.2200000000000006</v>
      </c>
      <c r="R25" s="22">
        <v>8.51</v>
      </c>
      <c r="S25" s="22">
        <v>100</v>
      </c>
    </row>
    <row r="26" spans="3:19" x14ac:dyDescent="0.3">
      <c r="C26" t="s">
        <v>94</v>
      </c>
      <c r="G26" s="22">
        <v>67.92</v>
      </c>
      <c r="H26" s="22">
        <v>61.360000000000007</v>
      </c>
      <c r="I26" s="22">
        <v>67.92</v>
      </c>
      <c r="J26" s="22">
        <v>65.760000000000005</v>
      </c>
      <c r="K26" s="22">
        <v>67.92</v>
      </c>
      <c r="L26" s="22">
        <v>65.760000000000005</v>
      </c>
      <c r="M26" s="22">
        <v>67.92</v>
      </c>
      <c r="N26" s="22">
        <v>67.92</v>
      </c>
      <c r="O26" s="22">
        <v>65.760000000000005</v>
      </c>
      <c r="P26" s="22">
        <v>67.92</v>
      </c>
      <c r="Q26" s="22">
        <v>65.760000000000005</v>
      </c>
      <c r="R26" s="22">
        <v>68.08</v>
      </c>
      <c r="S26" s="22">
        <v>800</v>
      </c>
    </row>
    <row r="27" spans="3:19" x14ac:dyDescent="0.3">
      <c r="C27" t="s">
        <v>92</v>
      </c>
      <c r="G27" s="22">
        <v>67.92</v>
      </c>
      <c r="H27" s="22">
        <v>86.000000000000014</v>
      </c>
      <c r="I27" s="22">
        <v>96.25</v>
      </c>
      <c r="J27" s="22">
        <v>93.16</v>
      </c>
      <c r="K27" s="22">
        <v>96.25</v>
      </c>
      <c r="L27" s="22">
        <v>93.16</v>
      </c>
      <c r="M27" s="22">
        <v>96.25</v>
      </c>
      <c r="N27" s="22">
        <v>96.25</v>
      </c>
      <c r="O27" s="22">
        <v>93.16</v>
      </c>
      <c r="P27" s="22">
        <v>96.25</v>
      </c>
      <c r="Q27" s="22">
        <v>93.16</v>
      </c>
      <c r="R27" s="22">
        <v>96.320000000000007</v>
      </c>
      <c r="S27" s="22">
        <v>1104.1299999999999</v>
      </c>
    </row>
    <row r="217" spans="3:11" x14ac:dyDescent="0.3">
      <c r="C217" s="3"/>
      <c r="D217" s="3"/>
      <c r="E217" s="3"/>
      <c r="F217" s="3"/>
      <c r="G217" s="3"/>
      <c r="H217" s="3"/>
      <c r="I217" s="9"/>
      <c r="J217" s="9"/>
      <c r="K217" s="9"/>
    </row>
  </sheetData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Props1.xml><?xml version="1.0" encoding="utf-8"?>
<ds:datastoreItem xmlns:ds="http://schemas.openxmlformats.org/officeDocument/2006/customXml" ds:itemID="{B8B76AA1-DA42-4A70-84A6-3378B577C878}"/>
</file>

<file path=customXml/itemProps2.xml><?xml version="1.0" encoding="utf-8"?>
<ds:datastoreItem xmlns:ds="http://schemas.openxmlformats.org/officeDocument/2006/customXml" ds:itemID="{78868653-CC34-4B4C-AA1B-C759C72EBC38}"/>
</file>

<file path=customXml/itemProps3.xml><?xml version="1.0" encoding="utf-8"?>
<ds:datastoreItem xmlns:ds="http://schemas.openxmlformats.org/officeDocument/2006/customXml" ds:itemID="{F27ECE3A-AC26-43FA-B963-56DE96AD1F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Liste des subventions</vt:lpstr>
      <vt:lpstr>Subventions par bien</vt:lpstr>
      <vt:lpstr>Compta - Détail par Exercice</vt:lpstr>
      <vt:lpstr>Compta - Détail par Exercic TCD</vt:lpstr>
      <vt:lpstr>Compta - Détail par Période</vt:lpstr>
      <vt:lpstr>Compta - Détail par Période 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Anthony TARLE</dc:creator>
  <cp:lastModifiedBy>Anthony TARLE</cp:lastModifiedBy>
  <dcterms:created xsi:type="dcterms:W3CDTF">2021-10-18T20:22:55Z</dcterms:created>
  <dcterms:modified xsi:type="dcterms:W3CDTF">2021-10-19T15:18:55Z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Order">
    <vt:r8>90200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