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hidePivotFieldList="1"/>
  <xr:revisionPtr revIDLastSave="0" documentId="8_{F06DE1F0-75CB-4ECE-B7DF-6F1A9AACDF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se en Main" sheetId="210" r:id="rId1"/>
    <sheet name="Planif" sheetId="119" r:id="rId2"/>
    <sheet name="RIK_PARAMS" sheetId="223" state="veryHidden" r:id="rId3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" i="119" l="1"/>
  <c r="E6" i="119"/>
  <c r="Z6" i="119"/>
  <c r="D11" i="119"/>
  <c r="E1" i="119"/>
  <c r="A8" i="119"/>
  <c r="A7" i="119"/>
  <c r="G1" i="119"/>
  <c r="E8" i="119" l="1"/>
  <c r="Z2" i="1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E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Z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D11" authorId="0" shapeId="0" xr:uid="{9C56B0F6-1752-4941-9AEB-A1BCD8C2483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  <connection id="5" xr16:uid="{00000000-0015-0000-FFFF-FFFF04000000}" name="Connexion4" type="7" refreshedVersion="6"/>
  <connection id="6" xr16:uid="{558B62CD-2778-4E61-A881-C0A88DE4E5D2}" name="Connexion5" type="7" refreshedVersion="6"/>
</connections>
</file>

<file path=xl/sharedStrings.xml><?xml version="1.0" encoding="utf-8"?>
<sst xmlns="http://schemas.openxmlformats.org/spreadsheetml/2006/main" count="93" uniqueCount="65">
  <si>
    <t>*</t>
  </si>
  <si>
    <t>Total</t>
  </si>
  <si>
    <t>BC000005</t>
  </si>
  <si>
    <t>{_x000D_
  "Name": "DetailParameters",_x000D_
  "Column": 3,_x000D_
  "Length": 1,_x000D_
  "IsEncrypted": false_x000D_
}</t>
  </si>
  <si>
    <t>{_x000D_
  "Name": "DetailMenu",_x000D_
  "Column": 4,_x000D_
  "Length": 1,_x000D_
  "IsEncrypted": false_x000D_
}</t>
  </si>
  <si>
    <t>{_x000D_
  "Name": "VoletParameters",_x000D_
  "Column": 5,_x000D_
  "Length": 1,_x000D_
  "IsEncrypted": false_x000D_
}</t>
  </si>
  <si>
    <t>{}</t>
  </si>
  <si>
    <t>Libellé Machine</t>
  </si>
  <si>
    <t>CDC Découpage</t>
  </si>
  <si>
    <t>Scie 1</t>
  </si>
  <si>
    <t>Quantité restante</t>
  </si>
  <si>
    <t>Etat Opération</t>
  </si>
  <si>
    <t>Société</t>
  </si>
  <si>
    <t>Libellé Groupe</t>
  </si>
  <si>
    <t>N° OF</t>
  </si>
  <si>
    <t>Quantité lancée</t>
  </si>
  <si>
    <t>Quantité réalisée</t>
  </si>
  <si>
    <t>Date Début Prévu</t>
  </si>
  <si>
    <t>Date Fin prévue</t>
  </si>
  <si>
    <t>Date Début Réel</t>
  </si>
  <si>
    <t>N° Commande Client</t>
  </si>
  <si>
    <t>Code Client</t>
  </si>
  <si>
    <t>Centre de charge</t>
  </si>
  <si>
    <t>Etat OF</t>
  </si>
  <si>
    <t>&lt;&gt;(FINI,ARCHIVE)</t>
  </si>
  <si>
    <t>NB OF LIVRABLES PERIODE</t>
  </si>
  <si>
    <t>NB OF EN RETARD PERIODE</t>
  </si>
  <si>
    <t xml:space="preserve">Date de Livraison 18/12/2017 </t>
  </si>
  <si>
    <t>ATTENTE</t>
  </si>
  <si>
    <t>BC000002</t>
  </si>
  <si>
    <t>C1</t>
  </si>
  <si>
    <t xml:space="preserve">Date de Livraison 03/01/2018 </t>
  </si>
  <si>
    <t>BC000006</t>
  </si>
  <si>
    <t xml:space="preserve">Date de Livraison 07/01/2018 </t>
  </si>
  <si>
    <t xml:space="preserve">Date de Livraison 28/01/2018 </t>
  </si>
  <si>
    <t xml:space="preserve">Date de Livraison 04/03/2018 </t>
  </si>
  <si>
    <t>N° Opé &amp; Libellé</t>
  </si>
  <si>
    <t>10 -Découpage</t>
  </si>
  <si>
    <t>DECOUP</t>
  </si>
  <si>
    <t>Taux de retard</t>
  </si>
  <si>
    <t>Date de livraison</t>
  </si>
  <si>
    <t>pour calcul OF en retard</t>
  </si>
  <si>
    <t>pour calcul Oftaux retard</t>
  </si>
  <si>
    <t>Graphique</t>
  </si>
  <si>
    <t>01/07/2017..31/12/2018</t>
  </si>
  <si>
    <t>01</t>
  </si>
  <si>
    <t>N° Commande</t>
  </si>
  <si>
    <t>{_x000D_
  "Formulas": {_x000D_
    "=RIK_AC(\"00001__;00003@E=0,S=3,G=0,T=0,P=0:@R=A,S=2,V={0}:\";$B$4)": 1,_x000D_
    "=RIK_AC(\"00001__;00018@E=0,S=2048,G=0,T=0,P=0:@R=A,S=1,V={0}:R=B,S=2,V={1}:\";$B$1;$B$3)": 2,_x000D_
    "=RIK_AC(\"00001__;00018@E=0,S=2044,G=0,T=0,P=0:@R=A,S=1,V={0}:R=B,S=2,V={1}:\";$B$1;$B$3)": 3,_x000D_
    "=RIK_AC(\"00001__;00018@E=1,S=5,G=0,T=0,P=0:@R=A,S=1,V={0}:R=B,S=2,V={1}:\";$B$1;$B$3)": 4,_x000D_
    "=RIK_AC(\"00001__;00018@E=1,S=6,G=0,T=0,P=0:@R=A,S=1,V={0}:R=B,S=2,V={1}:\";$B$1;$B$3)": 5,_x000D_
    "=RIK_AC(\"00001__;00018@E=1,S=7,G=0,T=0,P=0:@R=A,S=1,V={0}:R=B,S=2,V={1}:\";$B$1;$B$3)": 6,_x000D_
    "=RIK_AC(\"00001__;00018@E=1,S=8,G=0,T=0,P=0:@R=A,S=1,V={0}:R=B,S=2,V={1}:\";$B$1;$B$3)": 7,_x000D_
    "=RIK_AC(\"00001__;00018@L=Quantité Restante,E=0,G=0,T=0,P=0,F=[5]-[7],Y=1:@R=A,S=1,V={0}:R=B,S=2,V={1}:\";$B$1;$B$3)": 8,_x000D_
    "=RIK_AC(\"00001__;00018@E=1,S=2074,G=0,T=0,P=0:@R=A,S=1,V={0}:R=B,S=2,V={1}:\";$B$1;$B$3)": 9,_x000D_
    "=RIK_AC(\"00001__;00018@L=CR Prévu Unit.,E=0,G=0,T=0,P=0,F=[2074]/[5],Y=1:@R=A,S=1,V={0}:R=B,S=2,V={1}:\";$B$1;$B$3)": 10,_x000D_
    "=RIK_AC(\"00001__;00018@L=CR Prévu Unit.,E=0,G=0,T=0,P=0,F=[2074],Y=1:@R=A,S=1,V={0}:R=B,S=2,V={1}:\";$B$1;$B$3)": 11,_x000D_
    "=RIK_AC(\"00001__;00018@L=CR RéelUnit.,E=0,G=0,T=0,P=0,F=[2075]/[7],Y=1:@R=A,S=1,V={0}:R=B,S=2,V={1}:\";$B$1;$B$3)": 12,_x000D_
    "=RIK_AC(\"00001__;00018@L=CR Réel Unit.,E=0,G=0,T=0,P=0,F=[2075],Y=1:@R=A,S=1,V={0}:R=B,S=2,V={1}:\";$B$1;$B$3)": 13,_x000D_
    "=RIK_AC(\"00001__;00018@E=1,S=2069,G=0,T=0,P=0:@R=A,S=1,V={0}:R=B,S=2,V={1}:\";$B$1;$B$3)": 14,_x000D_
    "=RIK_AC(\"00001__;00018@E=1,S=2075,G=0,T=0,P=0:@R=A,S=1,V={0}:R=B,S=2,V={1}:\";$B$1;$B$3)": 15,_x000D_
    "=RIK_AC(\"00001__;00018@E=1,S=2066,G=0,T=0,P=0:@R=A,S=1,V={0}:R=B,S=2,V={1}:\";$B$1;$B$3)": 16,_x000D_
    "=RIK_AC(\"00001__;00018@E=1,S=2067,G=0,T=0,P=0:@R=A,S=1,V={0}:R=B,S=2,V={1}:\";$B$1;$B$3)": 17,_x000D_
    "=RIK_AC(\"00001__;00018@E=1,S=2064,G=0,T=0,P=0:@R=A,S=1,V={0}:R=B,S=2,V={1}:\";$B$1;$B$3)": 18,_x000D_
    "=RIK_AC(\"00001__;00018@E=1,S=2065,G=0,T=0,P=0:@R=A,S=1,V={0}:R=B,S=2,V={1}:\";$B$1;$B$3)": 19,_x000D_
    "=RIK_AC(\"00001__;00018@E=1,S=2062,G=0,T=0,P=0:@R=A,S=1,V={0}:R=B,S=2,V={1}:\";$B$1;$B$3)": 20,_x000D_
    "=RIK_AC(\"00001__;00018@E=1,S=2063,G=0,T=0,P=0:@R=A,S=1,V={0}:R=B,S=2,V={1}:\";$B$1;$B$3)": 21,_x000D_
    "=RIK_AC(\"00001__;00018@E=1,S=2068,G=0,T=0,P=0:@R=A,S=1,V={0}:R=B,S=2,V={1}:\";$B$1;$B$3)": 22,_x000D_
    "=RIK_AC(\"INF47__;INF13@E=1,S=66,G=0,T=0,P=0:@R=A,S=2,V={0}:R=B,S=76,V={1}:R=C,S=1,V={2}:R=D,S=46,V={3}:\";$F$1;$H$1;B$1;$D$1)": 23,_x000D_
    "=RIK_AC(\"INF47__;INF14@E=1,S=60|66,G=0,T=0,P=0:@R=A,S=60|80,V={0}:R=B,S=60|1,V={1}:R=C,S=60|46,V={2}:R=D,S=60|76,V={3}:\";$F$1;B$1;$D$1;$H$1)": 24,_x000D_
    "=RIK_AC(\"INF47__;INF14@E=1,S=60|66,G=0,T=0,P=0:@R=B,S=60|1,V={0}:R=C,S=60|46,V={1}:R=D,S=60|76,V={2}:R=D,S=60|2,V={3}:\";B$1;$D$1;$H$1;$F$1)": 25,_x000D_
    "=RIK_AC(\"00001__;00018@E=1,S=2063,G=0,T=0,P=0:@R=A,S=1,V={0}:R=B,S=2,V={1}:\";$B$1;$F$1)": 26,_x000D_
    "=RIK_AC(\"00001__;00018@E=1,S=2065,G=0,T=0,P=0:@R=A,S=1,V={0}:R=B,S=2,V={1}:\";$B$1;$F$1)": 27,_x000D_
    "=RIK_AC(\"00001__;00018@E=1,S=2067,G=0,T=0,P=0:@R=A,S=1,V={0}:R=B,S=2,V={1}:\";$B$1;$F$1)": 28,_x000D_
    "=RIK_AC(\"00001__;00018@E=1,S=2064,G=0,T=0,P=0:@R=A,S=1,V={0}:R=B,S=2,V={1}:\";$B$1;$F$1)": 29,_x000D_
    "=RIK_AC(\"00001__;00018@E=1,S=2068,G=0,T=0,P=0:@R=A,S=1,V={0}:R=B,S=2,V={1}:\";$B$1;$F$1)": 30,_x000D_
    "=RIK_AC(\"00001__;00018@E=1,S=2062,G=0,T=0,P=0:@R=A,S=1,V={0}:R=B,S=2,V={1}:\";$B$1;$F$1)": 31,_x000D_
    "=RIK_AC(\"00001__;00018@L=CR RéelUnit.,E=0,G=0,T=0,P=0,F=[2075]/[7],Y=1:@R=A,S=1,V={0}:R=B,S=2,V={1}:\";$B$1;$F$1)": 32,_x000D_
    "=RIK_AC(\"INF47__;INF13@E=1,S=7,G=0,T=0,P=0:@R=A,S=1,V={0}:R=B,S=46,V={1}:R=C,S=2,V={2}:R=D,S=76,V={3}:\";$B$1;$D$1;$F$1;$H$1)": 33,_x000D_
    "=RIK_AC(\"INF47__;INF13@E=0,S=58|3,G=0,T=0,P=0:@R=A,S=58|2,V={0}:R=B,S=2,V={1}:R=C,S=1,V={2}:R=D,S=46,V={3}:\";$H$1;$F$1;B$1;$D$1)": 34,_x000D_
    "=RIK_AC(\"INF47__;INF13@E=1,S=5,G=0,T=0,P=0:@R=A,S=1,V={0}:R=B,S=46,V={1}:R=C,S=2,V={2}:R=D,S=76,V={3}:\";$B$1;$D$1;$F$1;$H$1)": 35,_x000D_
    "=RIK_AC(\"INF47__;INF13@E=1,S=8,G=0,T=0,P=0:@R=A,S=1,V={0}:R=B,S=46,V={1}:R=C,S=2,V={2}:R=D,S=76,V={3}:\";$B$1;$D$1;$F$1;$H$1)": 36,_x000D_
    "=RIK_AC(\"00001__;00018@E=1,S=2069,G=0,T=0,P=0:@R=A,S=1,V={0}:R=B,S=2,V={1}:\";$B$1;$F$1)": 37,_x000D_
    "=RIK_AC(\"00001__;00018@E=1,S=2075,G=0,T=0,P=0:@R=A,S=1,V={0}:R=B,S=2,V={1}:\";$B$1;$F$1)": 38,_x000D_
    "=RIK_AC(\"00001__;00018@L=CR Prévu Unit.,E=0,G=0,T=0,P=0,F=[2074]/[5],Y=1:@R=A,S=1,V={0}:R=B,S=2,V={1}:\";$B$1;$F$1)": 39,_x000D_
    "=RIK_AC(\"INF47__;INF13@E=1,S=6,G=0,T=0,P=0:@R=A,S=1,V={0}:R=B,S=46,V={1}:R=C,S=2,V={2}:R=D,S=76,V={3}:\";$B$1;$D$1;$F$1;$H$1)": 40,_x000D_
    "=RIK_AC(\"INF47__;INF13@E=0,S=48,G=0,T=0,P=0:@R=A,S=58|2,V={0}:R=B,S=2,V={1}:R=C,S=1,V={2}:R=D,S=46,V={3}:\";$H$1;$F$1;B$1;$D$1)": 41,_x000D_
    "=RIK_AC(\"00001__;00018@E=1,S=8,G=0,T=0,P=0:@R=A,S=1,V={0}:R=B,S=2,V={1}:\";$B$1;$F$1)": 42,_x000D_
    "=RIK_AC(\"00001__;00018@E=1,S=2074,G=0,T=0,P=0:@R=A,S=1,V={0}:R=B,S=2,V={1}:\";$B$1;$F$1)": 43,_x000D_
    "=RIK_AC(\"INF47__;INF14@E=1,S=60|66,G=0,T=0,P=0:@R=A,S=60|1,V={0}:R=B,S=60|46,V={1}:R=C,S=60|76,V={2}:R=D,S=60|2,V={3}:\";B$1;$D$1;$H$1;$F$1)": 44,_x000D_
    "=RIK_AC(\"INF47__;INF14@E=1,S=60|66,G=0,T=0,P=0:@R=A,S=60|1,V={0}:R=B,S=60|46,V={1}:R=C,S=60|76,V={2}:R=D,S=60|2,V={3}:\";C$1;$D$1;$H$1;$F$1)": 45,_x000D_
    "=RIK_AC(\"INF47__;INF14@E=1,S=60|67,G=0,T=0,P=0:@R=A,S=60|1,V={0}:R=B,S=60|46,V={1}:R=C,S=60|76,V={2}:R=D,S=60|2,V={3}:\";C$1;$D$1;$H$1;$F$1)": 46,_x000D_
    "=RIK_AC(\"INF47__;INF14@E=1,S=60|64,G=0,T=0,P=0:@R=A,S=60|1,V={0}:R=B,S=60|46,V={1}:R=C,S=60|76,V={2}:R=D,S=60|2,V={3}:\";B$1;$D$1;$H$1;$F$1)": 47,_x000D_
    "=RIK_AC(\"INF47__;INF14@E=1,S=60|62,G=0,T=0,P=0:@R=A,S=60|1,V={0}:R=B,S=60|46,V={1}:R=C,S=60|76,V={2}:R=D,S=60|2,V={3}:\";B$1;$D$1;$H$1;$F$1)": 48,_x000D_
    "=RIK_AC(\"INF47__;INF14@E=1,S=60|67,G=0,T=0,P=0:@R=A,S=60|1,V={0}:R=B,S=60|46,V={1}:R=C,S=60|76,V={2}:R=D,S=60|2,V={3}:\";$B$1;$D$1;$H$1;$F$1)": 49,_x000D_
    "=RIK_AC(\"INF47__;INF14@E=1,S=60|65,G=0,T=0,P=0:@R=A,S=60|1,V={0}:R=B,S=60|46,V={1}:R=C,S=60|76,V={2}:R=D,S=60|2,V={3}:\";$B$1;$D$1;$H$1;$F$1)": 50,_x000D_
    "=RIK_AC(\"INF47__;INF14@E=1,S=60|63,G=0,T=0,P=0:@R=A,S=60|1,V={0}:R=B,S=60|46,V={1}:R=C,S=60|76,V={2}:R=D,S=60|2,V={3}:\";$B$1;$D$1;$H$1;$F$1)": 51,_x000D_
    "=RIK_AC(\"INF47__;INF14@E=1,S=60|68,G=0,T=0,P=0:@R=A,S=60|1,V={0}:R=B,S=60|46,V={1}:R=C,S=60|76,V={2}:R=D,S=60|2,V={3}:\";$B$1;$D$1;$H$1;$F$1)": 52,_x000D_
    "=RIK_AC(\"INF47__;INF13@E=1,S=74,G=0,T=0,P=0:@R=A,S=2,V={0}:R=B,S=1,V={1}:R=C,S=46,V={2}:R=D,S=76,V={3}:\";$F$1;$B$1;$D$1;$H$1)": 53,_x000D_
    "=RIK_AC(\"INF47__;INF13@E=1,S=75,G=0,T=0,P=0:@R=A,S=2,V={0}:R=B,S=1,V={1}:R=C,S=46,V={2}:R=D,S=76,V={3}:\";$F$1;$B$1;$D$1;$H$1)": 54,_x000D_
    "=RIK_AC(\"INF47__;INF13@E=1,S=5,G=0,T=0,P=0:@R=A,S=1,V={0}:R=B,S=46,V={1}:R=C,S=2,V={2}:R=D,S=80,V={3}:\";$B$1;$D$1;$F$1;$H$1)": 55,_x000D_
    "=RIK_AC(\"INF47__;INF13@E=1,S=6,G=0,T=0,P=0:@R=A,S=1,V={0}:R=B,S=46,V={1}:R=C,S=2,V={2}:R=D,S=80,V={3}:\";$B$1;$D$1;$F$1;$H$1)": 56,_x000D_
    "=RIK_AC(\"INF47__;INF13@E=1,S=7,G=0,T=0,P=0:@R=A,S=1,V={0}:R=B,S=46,V={1}:R=C,S=2,V={2}:R=D,S=80,V={3}:\";$B$1;$D$1;$F$1;$H$1)": 57,_x000D_
    "=RIK_AC(\"INF47__;INF13@E=1,S=8,G=0,T=0,P=0:@R=A,S=1,V={0}:R=B,S=46,V={1}:R=C,S=2,V={2}:R=D,S=80,V={3}:\";$B$1;$D$1;$F$1;$H$1)": 58,_x000D_
    "=RIK_AC(\"INF47__;INF14@E=1,S=60|66,G=0,T=0,P=0:@R=A,S=60|1,V={0}:R=B,S=60|46,V={1}:R=C,S=60|80,V={2}:R=D,S=60|2,V={3}:\";B$1;$D$1;$H$1;$F$1)": 59,_x000D_
    "=RIK_AC(\"INF47__;INF14@E=1,S=60|62,G=0,T=0,P=0:@R=A,S=60|1,V={0}:R=B,S=60|46,V={1}:R=C,S=60|80,V={2}:R=D,S=60|2,V={3}:\";B$1;$D$1;$H$1;$F$1)": 60,_x000D_
    "=RIK_AC(\"INF47__;INF14@E=1,S=60|64,G=0,T=0,P=0:@R=A,S=60|1,V={0}:R=B,S=60|46,V={1}:R=C,S=60|80,V={2}:R=D,S=60|2,V={3}:\";B$1;$D$1;$H$1;$F$1)": 61,_x000D_
    "=RIK_AC(\"INF47__;INF14@E=1,S=60|66,G=0,T=0,P=0:@R=A,S=60|1,V={0}:R=B,S=60|46,V={1}:R=C,S=60|80,V={2}:R=D,S=60|2,V={3}:\";C$1;$D$1;$H$1;$F$1)": 62,_x000D_
    "=RIK_AC(\"INF47__;INF14@E=1,S=60|67,G=0,T=0,P=0:@R=A,S=60|1,V={0}:R=B,S=60|46,V={1}:R=C,S=60|80,V={2}:R=D,S=60|2,V={3}:\";C$1;$D$1;$H$1;$F$1)": 63,_x000D_
    "=RIK_AC(\"INF47__;INF14@E=1,S=60|67,G=0,T=0,P=0:@R=A,S=60|1,V={0}:R=B,S=60|46,V={1}:R=C,S=60|80,V={2}:R=D,S=60|2,V={3}:\";$B$1;$D$1;$H$1;$F$1)": 64,_x000D_
    "=RIK_AC(\"INF47__;INF14@E=1,S=60|65,G=0,T=0,P=0:@R=A,S=60|1,V={0}:R=B,S=60|46,V={1}:R=C,S=60|80,V={2}:R=D,S=60|2,V={3}:\";$B$1;$D$1;$H$1;$F$1)": 65,_x000D_
    "=RIK_AC(\"INF47__;INF14@E=1,S=60|63,G=0,T=0,P=0:@R=A,S=60|1,V={0}:R=B,S=60|46,V={1}:R=C,S=60|80,V={2}:R=D,S=60|2,V={3}:\";$B$1;$D$1;$H$1;$F$1)": 66,_x000D_
    "=RIK_AC(\"INF47__;INF13@E=1,S=74,G=0,T=0,P=0:@R=A,S=2,V={0}:R=B,S=1,V={1}:R=C,S=46,V={2}:R=D,S=80,V={3}:\";$F$1;$B$1;$D$1;$H$1)": 67,_x000D_
    "=RIK_AC(\"INF47__;INF13@E=1,S=75,G=0,T=0,P=0:@R=A,S=2,V={0}:R=B,S=1,V={1}:R=C,S=46,V={2}:R=D,S=80,V={3}:\";$F$1;$B$1;$D$1;$H$1)": 68,_x000D_
    "=RIK_AC(\"INF47__;INF13@E=1,S=69,G=0,T=0,P=0:@R=A,S=2,V={0}:R=B,S=1,V={1}:R=C,S=46,V={2}:R=D,S=80,V={3}:\";$F$1;$B$1;$D$1;$H$1)": 69,_x000D_
    "=RIK_AC(\"INF47__;INF13@E=1,S=5,G=0,T=0,P=0:@R=A,S=2,V={0}:R=B,S=1,V={1}:R=C,S=46,V={2}:R=D,S=80,V={3}:\";$F$1;$B$1;$D$1;$H$1)": 70,_x000D_
    "=RIK_AC(\"INF47__;INF13@E=1,S=6,G=0,T=0,P=0:@R=A,S=2,V={0}:R=B,S=1,V={1}:R=C,S=46,V={2}:R=D,S=80,V={3}:\";$F$1;$B$1;$D$1;$H$1)": 71,_x000D_
    "=RIK_AC(\"INF47__;INF13@E=1,S=7,G=0,T=0,P=0:@R=A,S=2,V={0}:R=B,S=1,V={1}:R=C,S=46,V={2}:R=D,S=80,V={3}:\";$F$1;$B$1;$D$1;$H$1)": 72,_x000D_
    "=RIK_AC(\"INF47__;INF13@E=1,S=8,G=0,T=0,P=0:@R=A,S=2,V={0}:R=B,S=1,V={1}:R=C,S=46,V={2}:R=D,S=80,V={3}:\";$F$1;$B$1;$D$1;$H$1)": 73,_x000D_
    "=RIK_AC(\"INF47__;INF12@E=1,S=32|65,G=0,T=0,P=0:@R=A,S=32|1,V={0}:R=B,S=32|46,V={1}:R=C,S=32|2,V={2}:R=D,S=32|80,V={3}:\";$B$1;$D$1;$F$1;$H$1)": 74,_x000D_
    "=RIK_AC(\"INF47__;INF12@E=1,S=32|63,G=0,T=0,P=0:@R=A,S=32|1,V={0}:R=B,S=32|46,V={1}:R=C,S=32|2,V={2}:R=D,S=32|80,V={3}:\";$B$1;$D$1;$F$1;$H$1)": 75,_x000D_
    "=RIK_AC(\"INF47__;INF13@E=0,S=46,G=0,T=0,P=0:@R=A,S=58|2,V={0}:R=B,S=2,V={1}:R=C,S=1,V={2}:\";$H$1;$F$1;B$1)": 76,_x000D_
    "=RIK_AC(\"INF47__;INF12@E=1,S=32|65,G=0,T=0,P=0:@R=A,S=32|1,V={0}:R=B,S=32|46,V={1}:R=C,S=32|2,V={2}:R=D,S=32|80,V={3}:\";$A$2;$E$1;$G$1;$I$1)": 77,_x000D_
    "=RIK_AC(\"INF47__;INF14@E=1,S=60|66,G=0,T=0,P=0:@R=A,S=60|1,V={0}:R=B,S=60|46,V={1}:R=C,S=60|80,V={2}:R=D,S=60|2,V={3}:\";A$2;$E$1;$I$1;$G$1)": 78,_x000D_
    "=RIK_AC(\"INF47__;INF13@E=1,S=5,G=0,T=0,P=0:@R=A,S=2,V={0}:R=B,S=1,V={1}:R=C,S=46,V={2}:R=D,S=80,V={3}:\";$G$1;$A$2;$E$1;$I$1)": 79,_x000D_
    "=RIK_AC(\"INF47__;INF14@E=1,S=60|67,G=0,T=0,P=0:@R=A,S=60|1,V={0}:R=B,S=60|46,V={1}:R=C,S=60|80,V={2}:R=D,S=60|2,V={3}:\";$A$2;$E$1;$I$1;$G$1)": 80,_x000D_
    "=RIK_AC(\"INF47__;INF13@E=1,S=8,G=0,T=0,P=0:@R=A,S=2,V={0}:R=B,S=1,V={1}:R=C,S=46,V={2}:R=D,S=80,V={3}:\";$G$1;$A$2;$E$1;$I$1)": 81,_x000D_
    "=RIK_AC(\"INF47__;INF12@E=1,S=32|63,G=0,T=0,P=0:@R=A,S=32|1,V={0}:R=B,S=32|46,V={1}:R=C,S=32|2,V={2}:R=D,S=32|80,V={3}:\";$A$2;$E$1;$G$1;$I$1)": 82,_x000D_
    "=RIK_AC(\"INF47__;INF14@E=1,S=60|64,G=0,T=0,P=0:@R=A,S=60|1,V={0}:R=B,S=60|46,V={1}:R=C,S=60|80,V={2}:R=D,S=60|2,V={3}:\";A$2;$E$1;$I$1;$G$1)": 83,_x000D_
    "=RIK_AC(\"INF47__;INF13@E=1,S=6,G=0,T=0,P=0:@R=A,S=2,V={0}:R=B,S=1,V={1}:R=C,S=46,V={2}:R=D,S=80,V={3}:\";$G$1;$A$2;$E$1;$I$1)": 84,_x000D_
    "=RIK_AC(\"INF47__;INF13@E=1,S=69,G=0,T=0,P=0:@R=A,S=2,V={0}:R=B,S=1,V={1}:R=C,S=46,V={2}:R=D,S=80,V={3}:\";$G$1;$A$2;$E$1;$I$1)": 85,_x000D_
    "=RIK_AC(\"INF47__;INF14@E=1,S=60|62,G=0,T=0,P=0:@R=A,S=60|1,V={0}:R=B,S=60|46,V={1}:R=C,S=60|80,V={2}:R=D,S=60|2,V={3}:\";A$2;$E$1;$I$1;$G$1)": 86,_x000D_
    "=RIK_AC(\"INF47__;INF13@E=1,S=7,G=0,T=0,P=0:@R=A,S=2,V={0}:R=B,S=1,V={1}:R=C,S=46,V={2}:R=D,S=80,V={3}:\";$G$1;$A$2;$E$1;$I$1)": 87,_x000D_
    "=RIK_AC(\"INF47__;INF13@E=0,S=48,G=0,T=0,P=0:@R=A,S=58|2,V={0}:R=B,S=2,V={1}:R=C,S=1,V={2}:R=D,S=46,V={3}:\";$I$1;$G$1;A$2;$E$1)": 88,_x000D_
    "=RIK_AC(\"INF47__;INF13@E=0,S=58|3,G=0,T=0,P=0:@R=A,S=58|2,V={0}:R=B,S=2,V={1}:R=C,S=1,V={2}:R=D,S=46,V={3}:\";$I$1;$G$1;A$2;$E$1)": 89,_x000D_
    "=RIK_AC(\"INF47__;INF13@E=0,S=46,G=0,T=0,P=0:@R=A,S=58|2,V={0}:R=B,S=2,V={1}:R=C,S=1,V={2}:\";$I$1;$G$1;A$2)": 90,_x000D_
    "=RIK_AC(\"INF47__;INF12@E=1,S=32|65,G=0,T=0,P=0:@R=A,S=32|1,V={0}:R=B,S=32|46,V={1}:R=C,S=32|2,V={2}:R=D,S=32|80,V={3}:\";$A$2;$A$4;$G$1;$I$1)": 91,_x000D_
    "=RIK_AC(\"INF47__;INF14@E=1,S=60|66,G=0,T=0,P=0:@R=A,S=60|1,V={0}:R=B,S=60|46,V={1}:R=C,S=60|80,V={2}:R=D,S=60|2,V={3}:\";A$2;$A$4;$I$1;$G$1)": 92,_x000D_
    "=RIK_AC(\"INF47__;INF13@E=1,S=5,G=0,T=0,P=0:@R=A,S=2,V={0}:R=B,S=1,V={1}:R=C,S=46,V={2}:R=D,S=80,V={3}:\";$G$1;$A$2;$A$4;$I$1)": 93,_x000D_
    "=RIK_AC(\"INF47__;INF14@E=1,S=60|67,G=0,T=0,P=0:@R=A,S=60|1,V={0}:R=B,S=60|46,V={1}:R=C,S=60|80,V={2}:R=D,S=60|2,V={3}:\";$A$2;$A$4;$I$1;$G$1)": 94,_x000D_
    "=RIK_AC(\"INF47__;INF13@E=1,S=8,G=0,T=0,P=0:@R=A,S=2,V={0}:R=B,S=1,V={1}:R=C,S=46,V={2}:R=D,S=80,V={3}:\";$G$1;$A$2;$A$4;$I$1)": 95,_x000D_
    "=RIK_AC(\"INF47__;INF12@E=1,S=32|63,G=0,T=0,P=0:@R=A,S=32|1,V={0}:R=B,S=32|46,V={1}:R=C,S=32|2,V={2}:R=D,S=32|80,V={3}:\";$A$2;$A$4;$G$1;$I$1)": 96,_x000D_
    "=RIK_AC(\"INF47__;INF14@E=1,S=60|64,G=0,T=0,P=0:@R=A,S=60|1,V={0}:R=B,S=60|46,V={1}:R=C,S=60|80,V={2}:R=D,S=60|2,V={3}:\";A$2;$A$4;$I$1;$G$1)": 97,_x000D_
    "=RIK_AC(\"INF47__;INF13@E=1,S=6,G=0,T=0,P=0:@R=A,S=2,V={0}:R=B,S=1,V={1}:R=C,S=46,V={2}:R=D,S=80,V={3}:\";$G$1;$A$2;$A$4;$I$1)": 98,_x000D_
    "=RIK_AC(\"INF47__;INF13@E=1,S=69,G=0,T=0,P=0:@R=A,S=2,V={0}:R=B,S=1,V={1}:R=C,S=46,V={2}:R=D,S=80,V={3}:\";$G$1;$A$2;$A$4;$I$1)": 99,_x000D_
    "=RIK_AC(\"INF47__;INF14@E=1,S=60|62,G=0,T=0,P=0:@R=A,S=60|1,V={0}:R=B,S=60|46,V={1}:R=C,S=60|80,V={2}:R=D,S=60|2,V={3}:\";A$2;$A$4;$I$1;$G$1)": 100,_x000D_
    "=RIK_AC(\"INF47__;INF13@E=1,S=7,G=0,T=0,P=0:@R=A,S=2,V={0}:R=B,S=1,V={1}:R=C,S=46,V={2}:R=D,S=80,V={3}:\";$G$1;$A$2;$A$4;$I$1)": 101,_x000D_
    "=RIK_AC(\"INF47__;INF13@E=0,S=48,G=0,T=0,P=0:@R=A,S=58|2,V={0}:R=B,S=2,V={1}:R=C,S=1,V={2}:R=D,S=46,V={3}:\";$I$1;$G$1;A$2;$A$4)": 102,_x000D_
    "=RIK_AC(\"INF47__;INF13@E=0,S=58|3,G=0,T=0,P=0:@R=A,S=58|2,V={0}:R=B,S=2,V={1}:R=C,S=1,V={2}:R=D,S=46,V={3}:\";$I$1;$G$1;A$2;$A$4)": 103,_x000D_
    "=RIK_AC(\"INF47__;INF12@E=1,S=32|65,G=0,T=0,P=0:@R=A,S=32|1,V={0}:R=B,S=32|46,V={1}:R=C,S=32|2,V={2}:R=D,S=32|80,V={3}:\";$A$2;$A$4;$A$6;$I$1)": 104,_x000D_
    "=RIK_AC(\"INF47__;INF14@E=1,S=60|66,G=0,T=0,P=0:@R=A,S=60|1,V={0}:R=B,S=60|46,V={1}:R=C,S=60|80,V={2}:R=D,S=60|2,V={3}:\";A$2;$A$4;$I$1;$A$6)": 105,_x000D_
    "=RIK_AC(\"INF47__;INF13@E=1,S=5,G=0,T=0,P=0:@R=A,S=2,V={0}:R=B,S=1,V={1}:R=C,S=46,V={2}:R=D,S=80,V={3}:\";$A$6;$A$2;$A$4;$I$1)": 106,_x000D_
    "=RIK_AC(\"INF47__;INF14@E=1,S=60|67,G=0,T=0,P=0:@R=A,S=60|1,V={0}:R=B,S=60|46,V={1}:R=C,S=60|80,V={2}:R=D,S=60|2,V={3}:\";$A$2;$A$4;$I$1;$A$6)": 107,_x000D_
    "=RIK_AC(\"INF47__;INF13@E=1,S=8,G=0,T=0,P=0:@R=A,S=2,V={0}:R=B,S=1,V={1}:R=C,S=46,V={2}:R=D,S=80,V={3}:\";$A$6;$A$2;$A$4;$I$1)": 108,_x000D_
    "=RIK_AC(\"INF47__;INF12@E=1,S=32|63,G=0,T=0,P=0:@R=A,S=32|1,V={0}:R=B,S=32|46,V={1}:R=C,S=32|2,V={2}:R=D,S=32|80,V={3}:\";$A$2;$A$4;$A$6;$I$1)": 109,_x000D_
    "=RIK_AC(\"INF47__;INF14@E=1,S=60|64,G=0,T=0,P=0:@R=A,S=60|1,V={0}:R=B,S=60|46,V={1}:R=C,S=60|80,V={2}:R=D,S=60|2,V={3}:\";A$2;$A$4;$I$1;$A$6)": 110,_x000D_
    "=RIK_AC(\"INF47__;INF13@E=1,S=6,G=0,T=0,P=0:@R=A,S=2,V={0}:R=B,S=1,V={1}:R=C,S=46,V={2}:R=D,S=80,V={3}:\";$A$6;$A$2;$A$4;$I$1)": 111,_x000D_
    "=RIK_AC(\"INF47__;INF13@E=1,S=69,G=0,T=0,P=0:@R=A,S=2,V={0}:R=B,S=1,V={1}:R=C,S=46,V={2}:R=D,S=80,V={3}:\";$A$6;$A$2;$A$4;$I$1)": 112,_x000D_
    "=RIK_AC(\"INF47__;INF14@E=1,S=60|62,G=0,T=0,P=0:@R=A,S=60|1,V={0}:R=B,S=60|46,V={1}:R=C,S=60|80,V={2}:R=D,S=60|2,V={3}:\";A$2;$A$4;$I$1;$A$6)": 113,_x000D_
    "=RIK_AC(\"INF47__;INF13@E=1,S=7,G=0,T=0,P=0:@R=A,S=2,V={0}:R=B,S=1,V={1}:R=C,S=46,V={2}:R=D,S=80,V={3}:\";$A$6;$A$2;$A$4;$I$1)": 114,_x000D_
    "=RIK_AC(\"INF47__;INF13@E=0,S=48,G=0,T=0,P=0:@R=A,S=58|2,V={0}:R=B,S=2,V={1}:R=C,S=1,V={2}:R=D,S=46,V={3}:\";$I$1;$A$6;A$2;$A$4)": 115,_x000D_
    "=RIK_AC(\"INF47__;INF13@E=0,S=58|3,G=0,T=0,P=0:@R=A,S=58|2,V={0}:R=B,S=2,V={1}:R=C,S=1,V={2}:R=D,S=46,V={3}:\";$I$1;$A$6;A$2;$A$4)": 116,_x000D_
    "=RIK_AC(\"INF47__;INF13@E=0,S=46,G=0,T=0,P=0:@R=A,S=58|2,V={0}:R=B,S=2,V={1}:R=C,S=1,V={2}:\";$I$1;$A$6;A$2)": 117,_x000D_
    "=RIK_AC(\"INF47__;INF12@E=1,S=32|65,G=0,T=0,P=0:@R=A,S=32|1,V={0}:R=B,S=32|46,V={1}:R=C,S=32|2,V={2}:R=D,S=32|80,V={3}:\";$A$2;$A$4;$A$6;$A$8)": 118,_x000D_
    "=RIK_AC(\"INF47__;INF14@E=1,S=60|66,G=0,T=0,P=0:@R=A,S=60|1,V={0}:R=B,S=60|46,V={1}:R=C,S=60|80,V={2}:R=D,S=60|2,V={3}:\";A$2;$A$4;$A$8;$A$6)": 119,_x000D_
    "=RIK_AC(\"INF47__;INF13@E=1,S=5,G=0,T=0,P=0:@R=A,S=2,V={0}:R=B,S=1,V={1}:R=C,S=46,V={2}:R=D,S=80,V={3}:\";$A$6;$A$2;$A$4;$A$8)": 120,_x000D_
    "=RIK_AC(\"INF47__;INF14@E=1,S=60|67,G=0,T=0,P=0:@R=A,S=60|1,V={0}:R=B,S=60|46,V={1}:R=C,S=60|80,V={2}:R=D,S=60|2,V={3}:\";$A$2;$A$4;$A$8;$A$6)": 121,_x000D_
    "=RIK_AC(\"INF47__;INF13@E=1,S=8,G=0,T=0,P=0:@R=A,S=2,V={0}:R=B,S=1,V={1}:R=C,S=46,V={2}:R=D,S=80,V={3}:\";$A$6;$A$2;$A$4;$A$8)": 122,_x000D_
    "=RIK_AC(\"INF47__;INF12@E=1,S=32|63,G=0,T=0,P=0:@R=A,S=32|1,V={0}:R=B,S=32|46,V={1}:R=C,S=32|2,V={2}:R=D,S=32|80,V={3}:\";$A$2;$A$4;$A$6;$A$8)": 123,_x000D_
    "=RIK_AC(\"INF47__;INF14@E=1,S=60|64,G=0,T=0,P=0:@R=A,S=60|1,V={0}:R=B,S=60|46,V={1}:R=C,S=60|80,V={2}:R=D,S=60|2,V={3}:\";A$2;$A$4;$A$8;$A$6)": 124,_x000D_
    "=RIK_AC(\"INF47__;INF13@E=1,S=6,G=0,T=0,P=0:@R=A,S=2,V={0}:R=B,S=1,V={1}:R=C,S=46,V={2}:R=D,S=80,V={3}:\";$A$6;$A$2;$A$4;$A$8)": 125,_x000D_
    "=RIK_AC(\"INF47__;INF13@E=1,S=69,G=0,T=0,P=0:@R=A,S=2,V={0}:R=B,S=1,V={1}:R=C,S=46,V={2}:R=D,S=80,V={3}:\";$A$6;$A$2;$A$4;$A$8)": 126,_x000D_
    "=RIK_AC(\"INF47__;INF14@E=1,S=60|62,G=0,T=0,P=0:@R=A,S=60|1,V={0}:R=B,S=60|46,V={1}:R=C,S=60|80,V={2}:R=D,S=60|2,V={3}:\";A$2;$A$4;$A$8;$A$6)": 127,_x000D_
    "=RIK_AC(\"INF47__;INF13@E=1,S=7,G=0,T=0,P=0:@R=A,S=2,V={0}:R=B,S=1,V={1}:R=C,S=46,V={2}:R=D,S=80,V={3}:\";$A$6;$A$2;$A$4;$A$8)": 128,_x000D_
    "=RIK_AC(\"INF47__;INF13@E=0,S=48,G=0,T=0,P=0:@R=A,S=58|2,V={0}:R=B,S=2,V={1}:R=C,S=1,V={2}:R=D,S=46,V={3}:\";$A$8;$A$6;A$2;$A$4)": 129,_x000D_
    "=RIK_AC(\"INF47__;INF13@E=0,S=58|3,G=0,T=0,P=0:@R=A,S=58|2,V={0}:R=B,S=2,V={1}:R=C,S=1,V={2}:R=D,S=46,V={3}:\";$A$8;$A$6;A$2;$A$4)": 130,_x000D_
    "=RIK_AC(\"INF47__;INF13@E=0,S=46,G=0,T=0,P=0:@R=A,S=58|2,V={0}:R=B,S=2,V={1}:R=C,S=1,V={2}:\";$A$8;$A$6;A$2)": 131,_x000D_
    "=RIK_AC(\"INF47__;INF12@E=1,S=32|65,G=0,T=0,P=0:@R=A,S=32|1,V={0}:R=B,S=32|46,V={1}:R=C,S=32|2,V={2}:R=D,S=32|80,V={3}:\";$A$2;$A$5;$A$7;$A$9)": 132,_x000D_
    "=RIK_AC(\"INF47__;INF14@E=1,S=60|66,G=0,T=0,P=0:@R=A,S=60|1,V={0}:R=B,S=60|46,V={1}:R=C,S=60|80,V={2}:R=D,S=60|2,V={3}:\";A$2;$A$5;$A$9;$A$7)": 133,_x000D_
    "=RIK_AC(\"INF47__;INF13@E=1,S=5,G=0,T=0,P=0:@R=A,S=2,V={0}:R=B,S=1,V={1}:R=C,S=46,V={2}:R=D,S=80,V={3}:\";$A$7;$A$2;$A$5;$A$9)": 134,_x000D_
    "=RIK_AC(\"INF47__;INF14@E=1,S=60|67,G=0,T=0,P=0:@R=A,S=60|1,V={0}:R=B,S=60|46,V={1}:R=C,S=60|80,V={2}:R=D,S=60|2,V={3}:\";$A$2;$A$5;$A$9;$A$7)": 135,_x000D_
    "=RIK_AC(\"INF47__;INF13@E=1,S=8,G=0,T=0,P=0:@R=A,S=2,V={0}:R=B,S=1,V={1}:R=C,S=46,V={2}:R=D,S=80,V={3}:\";$A$7;$A$2;$A$5;$A$9)": 136,_x000D_
    "=RIK_AC(\"INF47__;INF12@E=1,S=32|63,G=0,T=0,P=0:@R=A,S=32|1,V={0}:R=B,S=32|46,V={1}:R=C,S=32|2,V={2}:R=D,S=32|80,V={3}:\";$A$2;$A$5;$A$7;$A$9)": 137,_x000D_
    "=RIK_AC(\"INF47__;INF14@E=1,S=60|64,G=0,T=0,P=0:@R=A,S=60|1,V={0}:R=B,S=60|46,V={1}:R=C,S=60|80,V={2}:R=D,S=60|2,V={3}:\";A$2;$A$5;$A$9;$A$7)": 138,_x000D_
    "=RIK_AC(\"INF47__;INF13@E=1,S=6,G=0,T=0,P=0:@R=A,S=2,V={0}:R=B,S=1,V={1}:R=C,S=46,V={2}:R=D,S=80,V={3}:\";$A$7;$A$2;$A$5;$A$9)": 139,_x000D_
    "=RIK_AC(\"INF47__;INF13@E=1,S=69,G=0,T=0,P=0:@R=A,S=2,V={0}:R=B,S=1,V={1}:R=C,S=46,V={2}:R=D,S=80,V={3}:\";$A$7;$A$2;$A$5;$A$9)": 140,_x000D_
    "=RIK_AC(\"INF47__;INF14@E=1,S=60|62,G=0,T=0,P=0:@R=A,S=60|1,V={0}:R=B,S=60|46,V={1}:R=C,S=60|80,V={2}:R=D,S=60|2,V={3}:\";A$2;$A$5;$A$9;$A$7)": 141,_x000D_
    "=RIK_AC(\"INF47__;INF13@E=1,S=7,G=0,T=0,P=0:@R=A,S=2,V={0}:R=B,S=1,V={1}:R=C,S=46,V={2}:R=D,S=80,V={3}:\";$A$7;$A$2;$A$5;$A$9)": 142,_x000D_
    "=RIK_AC(\"INF47__;INF13@E=0,S=48,G=0,T=0,P=0:@R=A,S=58|2,V={0}:R=B,S=2,V={1}:R=C,S=1,V={2}:R=D,S=46,V={3}:\";$A$9;$A$7;A$2;$A$5)": 143,_x000D_
    "=RIK_AC(\"INF47__;INF13@E=0,S=58|3,G=0,T=0,P=0:@R=A,S=58|2,V={0}:R=B,S=2,V={1}:R=C,S=1,V={2}:R=D,S=46,V={3}:\";$A$9;$A$7;A$2;$A$5)": 144,_x000D_
    "=RIK_AC(\"INF47__;INF13@E=0,S=46,G=0,T=0,P=0:@R=A,S=58|2,V={0}:R=B,S=2,V={1}:R=C,S=1,V={2}:\";$A$9;$A$7;A$2)": 145,_x000D_
    "=RIK_AC(\"INF47__;INF12@E=1,S=32|65,G=0,T=0,P=0:@R=A,S=32|1,V={0}:R=B,S=32|46,V={1}:R=C,S=32|2,V={2}:R=D,S=32|80,V={3}:\";$A$2;$A$5;$A$7;$A$11)": 146,_x000D_
    "=RIK_AC(\"INF47__;INF14@E=1,S=60|66,G=0,T=0,P=0:@R=A,S=60|1,V={0}:R=B,S=60|46,V={1}:R=C,S=60|80,V={2}:R=D,S=60|2,V={3}:\";A$2;$A$5;$A$11;$A$7)": 147,_x000D_
    "=RIK_AC(\"INF47__;INF13@E=1,S=5,G=0,T=0,P=0:@R=A,S=2,V={0}:R=B,S=1,V={1}:R=C,S=46,V={2}:R=D,S=80,V={3}:\";$A$7;$A$2;$A$5;$A$11)": 148,_x000D_
    "=RIK_AC(\"INF47__;INF14@E=1,S=60|67,G=0,T=0,P=0:@R=A,S=60|1,V={0}:R=B,S=60|46,V={1}:R=C,S=60|80,V={2}:R=D,S=60|2,V={3}:\";$A$2;$A$5;$A$11;$A$7)": 149,_x000D_
    "=RIK_AC(\"INF47__;INF13@E=1,S=8,G=0,T=0,P=0:@R=A,S=2,V={0}:R=B,S=1,V={1}:R=C,S=46,V={2}:R=D,S=80,V={3}:\";$A$7;$A$2;$A$5;$A$11)": 150,_x000D_
    "=RIK_AC(\"INF47__;INF12@E=1,S=32|63,G=0,T=0,P=0:@R=A,S=32|1,V={0}:R=B,S=32|46,V={1}:R=C,S=32|2,V={2}:R=D,S=32|80,V={3}:\";$A$2;$A$5;$A$7;$A$11)": 151,_x000D_
    "=RIK_AC(\"INF47__;INF14@E=1,S=60|64,G=0,T=0,P=0:@R=A,S=60|1,V={0}:R=B,S=60|46,V={1}:R=C,S=60|80,V={2}:R=D,S=60|2,V={3}:\";A$2;$A$5;$A$11;$A$7)": 152,_x000D_
    "=RIK_AC(\"INF47__;INF13@E=1,S=6,G=0,T=0,P=0:@R=A,S=2,V={0}:R=B,S=1,V={1}:R=C,S=46,V={2}:R=D,S=80,V={3}:\";$A$7;$A$2;$A$5;$A$11)": 153,_x000D_
    "=RIK_AC(\"INF47__;INF13@E=1,S=69,G=0,T=0,P=0:@R=A,S=2,V={0}:R=B,S=1,V={1}:R=C,S=46,V={2}:R=D,S=80,V={3}:\";$A$7;$A$2;$A$5;$A$11)": 154,_x000D_
    "=RIK_AC(\"INF47__;INF14@E=1,S=60|62,G=0,T=0,P=0:@R=A,S=60|1,V={0}:R=B,S=60|46,V={1}:R=C,S=60|80,V={2}:R=D,S=60|2,V={3}:\";A$2;$A$5;$A$11;$A$7)": 155,_x000D_
    "=RIK_AC(\"INF47__;INF13@E=1,S=7,G=0,T=0,P=0:@R=A,S=2,V={0}:R=B,S=1,V={1}:R=C,S=46,V={2}:R=D,S=80,V={3}:\";$A$7;$A$2;$A$5;$A$11)": 156,_x000D_
    "=RIK_AC(\"INF47__;INF13@E=0,S=48,G=0,T=0,P=0:@R=A,S=58|2,V={0}:R=B,S=2,V={1}:R=C,S=1,V={2}:R=D,S=46,V={3}:\";$A$11;$A$7;A$2;$A$5)": 157,_x000D_
    "=RIK_AC(\"INF47__;INF12@E=1,S=32|65,G=0,T=0,P=0:@R=A,S=32|1,V={0}:R=B,S=32|46,V={1}:R=C,S=32|2,V={2}:R=D,S=32|80,V={3}:\";$A$2;$A$5;$A$8;$A$11)": 158,_x000D_
    "=RIK_AC(\"INF47__;INF14@E=1,S=60|66,G=0,T=0,P=0:@R=A,S=60|1,V={0}:R=B,S=60|46,V={1}:R=C,S=60|80,V={2}:R=D,S=60|2,V={3}:\";A$2;$A$5;$A$11;$A$8)": 159,_x000D_
    "=RIK_AC(\"INF47__;INF13@E=1,S=5,G=0,T=0,P=0:@R=A,S=2,V={0}:R=B,S=1,V={1}:R=C,S=46,V={2}:R=D,S=80,V={3}:\";$A$8;$A$2;$A$5;$A$11)": 160,_x000D_
    "=RIK_AC(\"INF47__;INF14@E=1,S=60|67,G=0,T=0,P=0:@R=A,S=60|1,V={0}:R=B,S=60|46,V={1}:R=C,S=60|80,V={2}:R=D,S=60|2,V={3}:\";$A$2;$A$5;$A$11;$A$8)": 161,_x000D_
    "=RIK_AC(\"INF47__;INF13@E=1,S=8,G=0,T=0,P=0:@R=A,S=2,V={0}:R=B,S=1,V={1}:R=C,S=46,V={2}:R=D,S=80,V={3}:\";$A$8;$A$2;$A$5;$A$11)": 162,_x000D_
    "=RIK_AC(\"INF47__;INF12@E=1,S=32|63,G=0,T=0,P=0:@R=A,S=32|1,V={0}:R=B,S=32|46,V={1}:R=C,S=32|2,V={2}:R=D,S=32|80,V={3}:\";$A$2;$A$5;$A$8;$A$11)": 163,_x000D_
    "=RIK_AC(\"INF47__;INF14@E=1,S=60|64,G=0,T=0,P=0:@R=A,S=60|1,V={0}:R=B,S=60|46,V={1}:R=C,S=60|80,V={2}:R=D,S=60|2,V={3}:\";A$2;$A$5;$A$11;$A$8)": 164,_x000D_
    "=RIK_AC(\"INF47__;INF13@E=1,S=6,G=0,T=0,P=0:@R=A,S=2,V={0}:R=B,S=1,V={1}:R=C,S=46,V={2}:R=D,S=80,V={3}:\";$A$8;$A$2;$A$5;$A$11)": 165,_x000D_
    "=RIK_AC(\"INF47__;INF13@E=1,S=69,G=0,T=0,P=0:@R=A,S=2,V={0}:R=B,S=1,V={1}:R=C,S=46,V={2}:R=D,S=80,V={3}:\";$A$8;$A$2;$A$5;$A$11)": 166,_x000D_
    "=RIK_AC(\"INF47__;INF14@E=1,S=60|62,G=0,T=0,P=0:@R=A,S=60|1,V={0}:R=B,S=60|46,V={1}:R=C,S=60|80,V={2}:R=D,S=60|2,V={3}:\";A$2;$A$5;$A$11;$A$8)": 167,_x000D_
    "=RIK_AC(\"INF47__;INF13@E=1,S=7,G=0,T=0,P=0:@R=A,S=2,V={0}:R=B,S=1,V={1}:R=C,S=46,V={2}:R=D,S=80,V={3}:\";$A$8;$A$2;$A$5;$A$11)": 168,_x000D_
    "=RIK_AC(\"INF47__;INF13@E=0,S=48,G=0,T=0,P=0:@R=A,S=58|2,V={0}:R=B,S=2,V={1}:R=C,S=1,V={2}:R=D,S=46,V={3}:\";$A$11;$A$8;A$2;$A$5)": 169,_x000D_
    "=RIK_AC(\"INF47__;INF13@E=0,S=58|3,G=0,T=0,P=0:@R=A,S=58|2,V={0}:R=B,S=2,V={1}:R=C,S=1,V={2}:R=D,S=46,V={3}:\";$A$11;$A$8;A$2;$A$5)": 170,_x000D_
    "=RIK_AC(\"INF47__;INF13@E=0,S=46,G=0,T=0,P=0:@R=A,S=58|2,V={0}:R=B,S=2,V={1}:R=C,S=1,V={2}:\";$A$11;$A$8;A$2)": 171,_x000D_
    "=RIK_AC(\"INF47__;INF13@E=0,S=79,G=0,T=0,P=0:@R=A,S=58|2,V={0}:R=B,S=2,V={1}:R=C,S=1,V={2}:R=D,S=46,V={3}:\";$B$10;$A$8;$A2;$A$5)": 172,_x000D_
    "=RIK_AC(\"INF47__;INF13@E=0,S=44,G=0,T=0,P=0:@R=A,S=58|2,V={0}:R=B,S=2,V={1}:R=C,S=1,V={2}:R=D,S=46,V={3}:\";$B$10;$A$8;$A$2;$A$5)": 173,_x000D_
    "=RIK_AC(\"INF47__;INF13@E=0,S=3,G=0,T=0,P=0:@R=A,S=58|2,V={0}:R=B,S=2,V={1}:R=C,S=1,V={2}:R=D,S=46,V={3}:\";$B$10;$A$8;$A$2;$A$5)": 174,_x000D_
    "=RIK_AC(\"INF47__;INF13@E=0,S=79,G=0,T=0,P=0:@R=A,S=58|2,V={0}:R=B,S=2,V={1}:R=C,S=1,V={2}:R=D,S=46,V={3}:\";$B$10;$A$8;$A$2;$A$5)": 175,_x000D_
    "=RIK_AC(\"INF47__;INF14@E=1,S=60|66,G=0,T=0,P=0:@R=A,S=60|1,V={0}:R=B,S=60|46,V={1}:R=D,S=60|2,V={2}:\";A$2;$A$5;$A$8)": 176,_x000D_
    "=RIK_AC(\"INF47__;INF13@E=0,S=46,G=0,T=0,P=0:@R=B,S=2,V={0}:R=C,S=1,V={1}:\";$A$8;A$2)": 177,_x000D_
    "=RIK_AC(\"INF47__;INF13@E=0,S=3,G=0,T=0,P=0:@R=B,S=2,V={0}:R=C,S=1,V={1}:R=D,S=46,V={2}:\";$A$8;$A$2;$A$5)": 178,_x000D_
    "=RIK_AC(\"INF47__;INF13@E=0,S=48,G=0,T=0,P=0:@R=B,S=2,V={0}:R=C,S=1,V={1}:R=D,S=46,V={2}:\";$A$8;A$2;$A$5)": 179,_x000D_
    "=RIK_AC(\"INF47__;INF13@E=0,S=44,G=0,T=0,P=0:@R=B,S=2,V={0}:R=C,S=1,V={1}:R=D,S=46,V={2}:\";$A$8;$A$2;$A$5)": 180,_x000D_
    "=RIK_AC(\"INF47__;INF13@E=1,S=5,G=0,T=0,P=0:@R=A,S=2,V={0}:R=B,S=1,V={1}:R=C,S=46,V={2}:\";$A$8;$A$2;$A$5)": 181,_x000D_
    "=RIK_AC(\"INF47__;INF13@E=1,S=6,G=0,T=0,P=0:@R=A,S=2,V={0}:R=B,S=1,V={1}:R=C,S=46,V={2}:\";$A$8;$A$2;$A$5)": 182,_x000D_
    "=RIK_AC(\"INF47__;INF13@E=1,S=7,G=0,T=0,P=0:@R=A,S=2,V={0}:R=B,S=1,V={1}:R=C,S=46,V={2}:\";$A$8;$A$2;$A$5)": 183,_x000D_
    "=RIK_AC(\"INF47__;INF13@E=1,S=8,G=0,T=0,P=0:@R=A,S=2,V={0}:R=B,S=1,V={1}:R=C,S=46,V={2}:\";$A$8;$A$2;$A$5)": 184,_x000D_
    "=RIK_AC(\"INF47__;INF14@E=1,S=60|64,G=0,T=0,P=0:@R=A,S=60|1,V={0}:R=B,S=60|46,V={1}:R=D,S=60|2,V={2}:\";A$2;$A$5;$A$8)": 185,_x000D_
    "=RIK_AC(\"INF47__;INF14@E=1,S=60|62,G=0,T=0,P=0:@R=A,S=60|1,V={0}:R=B,S=60|46,V={1}:R=D,S=60|2,V={2}:\";A$2;$A$5;$A$8)": 186,_x000D_
    "=RIK_AC(\"INF47__;INF14@E=1,S=60|67,G=0,T=0,P=0:@R=A,S=60|1,V={0}:R=B,S=60|46,V={1}:R=D,S=60|2,V={2}:\";$A$2;$A$5;$A$8)": 187,_x000D_
    "=RIK_AC(\"INF47__;INF12@E=1,S=32|65,G=0,T=0,P=0:@R=A,S=32|1,V={0}:R=B,S=32|46,V={1}:R=C,S=32|2,V={2}:\";$A$2;$A$5;$A$8)": 188,_x000D_
    "=RIK_AC(\"INF47__;INF12@E=1,S=32|63,G=0,T=0,P=0:@R=A,S=32|1,V={0}:R=B,S=32|46,V={1}:R=C,S=32|2,V={2}:\";$A$2;$A$5;$A$8)": 189,_x000D_
    "=RIK_AC(\"INF47__;INF13@E=1,S=69,G=0,T=0,P=0:@R=A,S=2,V={0}:R=B,S=1,V={1}:R=C,S=46,V={2}:\";$A$8;$A$2;$A$5)": 190,_x000D_
    "=RIK_AC(\"INF47__;INF13@E=0,S=79,G=0,T=0,P=0:@R=B,S=2,V={0}:R=C,S=1,V={1}:R=D,S=46,V={2}:\";$A$8;$A$2;$A$5)": 191,_x000D_
    "=RIK_AC(\"INF47__;INF13@E=0,S=58|3,G=0,T=0,P=0:@R=B,S=2,V={0}:R=C,S=1,V={1}:R=D,S=46,V={2}:\";$A$8;A$2;$A$5)": 192,_x000D_
    "=RIK_AC(\"INF47__;INF14@E=1,S=60|68,G=0,T=0,P=0:@R=A,S=60|1,V={0}:R=B,S=60|46,V={1}:R=C,S=60|2,V={2}:\";$A$2;$A$5;$A$8)": 193,_x000D_
    "=RIK_AC(\"INF47__;INF14@E=1,S=60|68,G=0,T=0,P=0:@R=A,S=60|1,V={0}:R=B,S=60|46,V={1}:R=C,S=60|2,V={2}:\";$E$1;$A$5;$A$8)": 194,_x000D_
    "=RIK_AC(\"INF47__;INF13@E=0,S=58|3,G=0,T=0,P=0:@R=B,S=2,V={0}:R=C,S=1,V={1}:R=D,S=46,V={2}:\";$A$8;E$1;$A$5)": 195,_x000D_
    "=RIK_AC(\"INF47__;INF13@E=0,S=79,G=0,T=0,P=0:@R=B,S=2,V={0}:R=C,S=1,V={1}:R=D,S=46,V={2}:\";$A$8;$E$1;$A$5)": 196,_x000D_
    "=RIK_AC(\"INF47__;INF13@E=1,S=69,G=0,T=0,P=0:@R=A,S=2,V={0}:R=B,S=1,V={1}:R=C,S=46,V={2}:\";$A$8;$E$1;$A$5)": 197,_x000D_
    "=RIK_AC(\"INF47__;INF12@E=1,S=32|63,G=0,T=0,P=0:@R=A,S=32|1,V={0}:R=B,S=32|46,V={1}:R=C,S=32|2,V={2}:\";$E$1;$A$5;$A$8)": 198,_x000D_
    "=RIK_AC(\"INF47__;INF12@E=1,S=32|65,G=0,T=0,P=0:@R=A,S=32|1,V={0}:R=B,S=32|46,V={1}:R=C,S=32|2,V={2}:\";$E$1;$A$5;$A$8)": 199,_x000D_
    "=RIK_AC(\"INF47__;INF14@E=1,S=60|67,G=0,T=0,P=0:@R=A,S=60|1,V={0}:R=B,S=60|46,V={1}:R=D,S=60|2,V={2}:\";$E$1;$A$5;$A$8)": 200,_x000D_
    "=RIK_AC(\"INF47__;INF14@E=1,S=60|62,G=0,T=0,P=0:@R=A,S=60|1,V={0}:R=B,S=60|46,V={1}:R=D,S=60|2,V={2}:\";E$1;$A$5;$A$8)": 201,_x000D_
    "=RIK_AC(\"INF47__;INF14@E=1,S=60|64,G=0,T=0,P=0:@R=A,S=60|1,V={0}:R=B,S=60|46,V={1}:R=D,S=60|2,V={2}:\";E$1;$A$5;$A$8)": 202,_x000D_
    "=RIK_AC(\"INF47__;INF13@E=1,S=8,G=0,T=0,P=0:@R=A,S=2,V={0}:R=B,S=1,V={1}:R=C,S=46,V={2}:\";$A$8;$E$1;$A$5)": 203,_x000D_
    "=RIK_AC(\"INF47__;INF13@E=1,S=7,G=0,T=0,P=0:@R=A,S=2,V={0}:R=B,S=1,V={1}:R=C,S=46,V={2}:\";$A$8;$E$1;$A$5)": 204,_x000D_
    "=RIK_AC(\"INF47__;INF13@E=1,S=6,G=0,T=0,P=0:@R=A,S=2,V={0}:R=B,S=1,V={1}:R=C,S=46,V={2}:\";$A$8;$E$1;$A$5)": 205,_x000D_
    "=RIK_AC(\"INF47__;INF13@E=1,S=5,G=0,T=0,P=0:@R=A,S=2,V={0}:R=B,S=1,V={1}:R=C,S=46,V={2}:\";$A$8;$E$1;$A$5)": 206,_x000D_
    "=RIK_AC(\"INF47__;INF13@E=0,S=44,G=0,T=0,P=0:@R=B,S=2,V={0}:R=C,S=1,V={1}:R=D,S=46,V={2}:\";$A$8;$E$1;$A$5)": 207,_x000D_
    "=RIK_AC(\"INF47__;INF13@E=0,S=48,G=0,T=0,P=0:@R=B,S=2,V={0}:R=C,S=1,V={1}:R=D,S=46,V={2}:\";$A$8;E$1;$A$5)": 208,_x000D_
    "=RIK_AC(\"INF47__;INF13@E=0,S=3,G=0,T=0,P=0:@R=B,S=2,V={0}:R=C,S=1,V={1}:R=D,S=46,V={2}:\";$A$8;$E$1;$A$5)": 209,_x000D_
    "=RIK_AC(\"INF47__;INF13@E=0,S=46,G=0,T=0,P=0:@R=B,S=2,V={0}:R=C,S=1,V={1}:\";$A$8;E$1)": 210,_x000D_
    "=RIK_AC(\"INF47__;INF14@E=1,S=60|66,G=0,T=0,P=0:@R=A,S=60|1,V={0}:R=B,S=60|46,V={1}:R=D,S=60|2,V={2}:\";E$1;$A$5;$A$8)": 211,_x000D_
    "=RIK_AC(\"INF47__;INF14@E=1,S=60|68,G=0,T=0,P=0:@R=A,S=60|1,V={0}:R=B,S=60|46,V={1}:R=C,S=60|2,V={2}:\";$E$1;$I$1;$A$8)": 212,_x000D_
    "=RIK_AC(\"INF47__;INF13@E=0,S=58|3,G=0,T=0,P=0:@R=B,S=2,V={0}:R=C,S=1,V={1}:R=D,S=46,V={2}:\";$A$8;E$1;$I$1)": 213,_x000D_
    "=RIK_AC(\"INF47__;INF13@E=0,S=79,G=0,T=0,P=0:@R=B,S=2,V={0}:R=C,S=1,V={1}:R=D,S=46,V={2}:\";$A$8;$E$1;$I$1)": 214,_x000D_
    "=RIK_AC(\"INF47__;INF13@E=1,S=69,G=0,T=0,P=0:@R=A,S=2,V={0}:R=B,S=1,V={1}:R=C,S=46,V={2}:\";$A$8;$E$1;$I$1)": 215,_x000D_
    "=RIK_AC(\"INF47__;INF12@E=1,S=32|63,G=0,T=0,P=0:@R=A,S=32|1,V={0}:R=B,S=32|46,V={1}:R=C,S=32|2,V={2}:\";$E$1;$I$1;$A$8)": 216,_x000D_
    "=RIK_AC(\"INF47__;INF12@E=1,S=32|65,G=0,T=0,P=0:@R=A,S=32|1,V={0}:R=B,S=32|46,V={1}:R=C,S=32|2,V={2}:\";$E$1;$I$1;$A$8)": 217,_x000D_
    "=RIK_AC(\"INF47__;INF14@E=1,S=60|67,G=0,T=0,P=0:@R=A,S=60|1,V={0}:R=B,S=60|46,V={1}:R=D,S=60|2,V={2}:\";$E$1;$I$1;$A$8)": 218,_x000D_
    "=RIK_AC(\"INF47__;INF14@E=1,S=60|62,G=0,T=0,P=0:@R=A,S=60|1,V={0}:R=B,S=60|46,V={1}:R=D,S=60|2,V={2}:\";E$1;$I$1;$A$8)": 219,_x000D_
    "=RIK_AC(\"INF47__;INF14@E=1,S=60|64,G=0,T=0,P=0:@R=A,S=60|1,V={0}:R=B,S=60|46,V={1}:R=D,S=60|2,V={2}:\";E$1;$I$1;$A$8)": 220,_x000D_
    "=RIK_AC(\"INF47__;INF13@E=1,S=8,G=0,T=0,P=0:@R=A,S=2,V={0}:R=B,S=1,V={1}:R=C,S=46,V={2}:\";$A$8;$E$1;$I$1)": 221,_x000D_
    "=RIK_AC(\"INF47__;INF13@E=1,S=7,G=0,T=0,P=0:@R=A,S=2,V={0}:R=B,S=1,V={1}:R=C,S=46,V={2}:\";$A$8;$E$1;$I$1)": 222,_x000D_
    "=RIK_AC(\"INF47__;INF13@E=1,S=6,G=0,T=0,P=0:@R=A,S=2,V={0}:R=B,S=1,V={1}:R=C,S=46,V={2}:\";$A$8;$E$1;$I$1)": 223,_x000D_
    "=RIK_AC(\"INF47__;INF13@E=1,S=5,G=0,T=0,P=0:@R=A,S=2,V={0}:R=B,S=1,V={1}:R=C,S=46,V={2}:\";$A$8;$E$1;$I$1)": 224,_x000D_
    "=RIK_AC(\"INF47__;INF13@E=0,S=44,G=0,T=0,P=0:@R=B,S=2,V={0}:R=C,S=1,V={1}:R=D,S=46,V={2}:\";$A$8;$E$1;$I$1)": 225,_x000D_
    "=RIK_AC(\"INF47__;INF13@E=0,S=48,G=0,T=0,P=0:@R=B,S=2,V={0}:R=C,S=1,V={1}:R=D,S=46,V={2}:\";$A$8;E$1;$I$1)": 226,_x000D_
    "=RIK_AC(\"INF47__;INF13@E=0,S=3,G=0,T=0,P=0:@R=B,S=2,V={0}:R=C,S=1,V={1}:R=D,S=46,V={2}:\";$A$8;$E$1;$I$1)": 227,_x000D_
    "=RIK_AC(\"INF47__;INF14@E=1,S=60|66,G=0,T=0,P=0:@R=A,S=60|1,V={0}:R=B,S=60|46,V={1}:R=D,S=60|2,V={2}:\";E$1;$I$1;$A$8)": 228,_x000D_
    "=RIK_AC(\"INF47__;INF14@E=1,S=60|68,G=0,T=0,P=0:@R=A,S=60|1,V={0}:R=B,S=60|46,V={1}:R=C,S=60|2,V={2}:\";$E$1;$I$1;$M$1)": 229,_x000D_
    "=RIK_AC(\"INF47__;INF13@E=0,S=58|3,G=0,T=0,P=0:@R=B,S=2,V={0}:R=C,S=1,V={1}:R=D,S=46,V={2}:\";$M$1;E$1;$I$1)": 230,_x000D_
    "=RIK_AC(\"INF47__;INF13@E=0,S=79,G=0,T=0,P=0:@R=B,S=2,V={0}:R=C,S=1,V={1}:R=D,S=46,V={2}:\";$M$1;$E$1;$I$1)": 231,_x000D_
    "=RIK_AC(\"INF47__;INF13@E=1,S=69,G=0,T=0,P=0:@R=A,S=2,V={0}:R=B,S=1,V={1}:R=C,S=46,V={2}:\";$M$1;$E$1;$I$1)": 232,_x000D_
    "=RIK_AC(\"INF47__;INF12@E=1,S=32|63,G=0,T=0,P=0:@R=A,S=32|1,V={0}:R=B,S=32|46,V={1}:R=C,S=32|2,V={2}:\";$E$1;$I$1;$M$1)": 233,_x000D_
    "=RIK_AC(\"INF47__;INF12@E=1,S=32|65,G=0,T=0,P=0:@R=A,S=32|1,V={0}:R=B,S=32|46,V={1}:R=C,S=32|2,V={2}:\";$E$1;$I$1;$M$1)": 234,_x000D_
    "=RIK_AC(\"INF47__;INF14@E=1,S=60|67,G=0,T=0,P=0:@R=A,S=60|1,V={0}:R=B,S=60|46,V={1}:R=D,S=60|2,V={2}:\";$E$1;$I$1;$M$1)": 235,_x000D_
    "=RIK_AC(\"INF47__;INF14@E=1,S=60|62,G=0,T=0,P=0:@R=A,S=60|1,V={0}:R=B,S=60|46,V={1}:R=D,S=60|2,V={2}:\";E$1;$I$1;$M$1)": 236,_x000D_
    "=RIK_AC(\"INF47__;INF14@E=1,S=60|64,G=0,T=0,P=0:@R=A,S=60|1,V={0}:R=B,S=60|46,V={1}:R=D,S=60|2,V={2}:\";E$1;$I$1;$M$1)": 237,_x000D_
    "=RIK_AC(\"INF47__;INF13@E=1,S=8,G=0,T=0,P=0:@R=A,S=2,V={0}:R=B,S=1,V={1}:R=C,S=46,V={2}:\";$M$1;$E$1;$I$1)": 238,_x000D_
    "=RIK_AC(\"INF47__;INF13@E=1,S=7,G=0,T=0,P=0:@R=A,S=2,V={0}:R=B,S=1,V={1}:R=C,S=46,V={2}:\";$M$1;$E$1;$I$1)": 239,_x000D_
    "=RIK_AC(\"INF47__;INF13@E=1,S=6,G=0,T=0,P=0:@R=A,S=2,V={0}:R=B,S=1,V={1}:R=C,S=46,V={2}:\";$M$1;$E$1;$I$1)": 240,_x000D_
    "=RIK_AC(\"INF47__;INF13@E=1,S=5,G=0,T=0,P=0:@R=A,S=2,V={0}:R=B,S=1,V={1}:R=C,S=46,V={2}:\";$M$1;$E$1;$I$1)": 241,_x000D_
    "=RIK_AC(\"INF47__;INF13@E=0,S=44,G=0,T=0,P=0:@R=B,S=2,V={0}:R=C,S=1,V={1}:R=D,S=46,V={2}:\";$M$1;$E$1;$I$1)": 242,_x000D_
    "=RIK_AC(\"INF47__;INF13@E=0,S=48,G=0,T=0,P=0:@R=B,S=2,V={0}:R=C,S=1,V={1}:R=D,S=46,V={2}:\";$M$1;E$1;$I$1)": 243,_x000D_
    "=RIK_AC(\"INF47__;INF13@E</t>
  </si>
  <si>
    <t>{_x000D_
  "Name": "CacheManager_Bilan OF",_x000D_
  "Column": 6,_x000D_
  "Length": 6,_x000D_
  "IsEncrypted": false_x000D_
}</t>
  </si>
  <si>
    <t>{_x000D_
  "Détail stock": {_x000D_
    "Id": null,_x000D_
    "Name": "Détail stock",_x000D_
    "TextView": "00014@E=1,S=4,G=0,T=0,P=0,C=Mesure:E=-1,S=1,G=0,T=0,P=0,C=Entete:E=-1,S=3,G=0,T=0,P=0,C=Entete:E=-1,S=13,G=0,T=0,P=0,C=Entete:E=0,S=1020|2,G=1,T=0,P=0,C=Ligne:",_x000D_
    "VueID": "00014",_x000D_
    "ConnecteurID": "00001",_x000D_
    "AxeLayout": null,_x000D_
    "AxeData": null,_x000D_
    "RestitutionLayout": null,_x000D_
    "RestitutionData": null_x000D_
  },_x000D_
  "Détail Lot": {_x000D_
    "Id": null,_x000D_
    "Name": "Détail Lot",_x000D_
    "TextView": "00014@E=1,S=18,G=1,T=0,P=0,C=Mesure:E=-1,S=1,G=0,T=0,P=0,C=Entete:E=-1,S=1020|2,G=0,T=0,P=0,C=Entete:E=0,S=4,G=1,T=0,P=0,C=Entete:E=0,S=2030,G=1,T=0,P=0,C=Entete:E=0,S=22,G=1,T=0,P=0,C=Entete:E=0,S=17,G=1,T=0,P=0,C=Entete:E=0,S=3,G=1,T=0,P=0,C=Ligne:E=0,S=16,G=1,T=0,P=0,C=Ligne:E=0,S=21,G=1,T=0,P=0,C=Ligne:",_x000D_
    "VueID": "00014",_x000D_
    "ConnecteurID": "00001",_x000D_
    "AxeLayout": null,_x000D_
    "AxeData": null,_x000D_
    "RestitutionLayout": null,_x000D_
    "RestitutionData": null_x000D_
  },_x000D_
  "Detail Temps Machine": {_x000D_
    "Id": null,_x000D_
    "Name": "Detail Temps Machine",_x000D_
    "TextView": "00017@E=1,S=32,G=1,T=0,P=0,C=Mesure:E=1,S=34,G=1,T=0,P=0,C=Mesure:E=1,S=36,G=1,T=0,P=0,C=Mesure:E=1,S=38,G=1,T=0,P=0,C=Mesure:E=-1,S=1,G=0,T=0,P=0,C=Entete:E=-1,S=2,G=0,T=0,P=0,C=Entete:E=-1,S=2054,G=0,T=0,P=0,C=Entete:E=-1,S=1032|2051,G=0,T=0,P=0,C=Entete:",_x000D_
    "VueID": "00017",_x000D_
    "ConnecteurID": "00001",_x000D_
    "AxeLayout": null,_x000D_
    "AxeData": null,_x000D_
    "RestitutionLayout": null,_x000D_
    "RestitutionData": null_x000D_
  },_x000D_
  "Audit XL-CBN-G10": {_x000D_
    "Id": null,_x000D_
    "Name": "Audit XL-CBN-G10",_x000D_
    "TextView": "AD:CBN:G10",_x000D_
    "VueID": "INF01",_x000D_
    "ConnecteurID": "INF47",_x000D_
    "AxeLayout": null,_x000D_
    "AxeData": null,_x000D_
    "RestitutionLayout": null,_x000D_
    "RestitutionData": null_x000D_
  },_x000D_
  "Audit XL-CBN-F8": {_x000D_
    "Id": null,_x000D_
    "Name": "Audit XL-CBN-F8",_x000D_
    "TextView": "AD:CBN:F8",_x000D_
    "VueID": "INF01",_x000D_
    "ConnecteurID": "INF47",_x000D_
    "AxeLayout": null,_x000D_
    "AxeData": null,_x000D_
    "RestitutionLayout": null,_x000D_
    "RestitutionData": null_x000D_
  },_x000D_
  "Audit XL-Bilan OF-A32": {_x000D_
    "Id": null,_x000D_
    "Name": "Audit XL-Bilan OF-A32",_x000D_
    "TextView": "AD:Bilan OF:A32",_x000D_
    "VueID": "INF14",_x000D_
    "ConnecteurID": "INF47",_x000D_
    "AxeLayout": null,_x000D_
    "AxeData": null,_x000D_
    "RestitutionLayout": null,_x000D_
    "RestitutionData": null_x000D_
  },_x000D_
  "Audit XL-Bilan OF-I34": {_x000D_
    "Id": null,_x000D_
    "Name": "Audit XL-Bilan OF-I34",_x000D_
    "TextView": "AD:Bilan OF:I34",_x000D_
    "VueID": "INF12",_x000D_
    "ConnecteurID": "INF47",_x000D_
    "AxeLayout": null,_x000D_
    "AxeData": null,_x000D_
    "RestitutionLayout": null,_x000D_
    "RestitutionData": null_x000D_
  },_x000D_
  "Audit XL-Bilan OF-S34": {_x000D_
    "Id": null,_x000D_
    "Name": "Audit XL-Bilan OF-S34",_x000D_
    "TextView": "AD:Bilan OF:S34",_x000D_
    "VueID": "INF12",_x000D_
    "ConnecteurID": "INF47",_x000D_
    "AxeLayout": null,_x000D_
    "AxeData": null,_x000D_
    "RestitutionLayout": null,_x000D_
    "RestitutionData": null_x000D_
  },_x000D_
  "Audit XL-Bilan OF-I31": {_x000D_
    "Id": null,_x000D_
    "Name": "Audit XL-Bilan OF-I31",_x000D_
    "TextView": "AD:Bilan OF:I31",_x000D_
    "VueID": "INF12",_x000D_
    "ConnecteurID": "INF47",_x000D_
    "AxeLayout": null,_x000D_
    "AxeData": null,_x000D_
    "RestitutionLayout": null,_x000D_
    "RestitutionData": null_x000D_
  },_x000D_
  "Audit XL-Bilan OF-M24": {_x000D_
    "Id": null,_x000D_
    "Name": "Audit XL-Bilan OF-M24",_x000D_
    "TextView": "AD:Bilan OF:M24",_x000D_
    "VueID": "INF14",_x000D_
    "ConnecteurID": "INF47",_x000D_
    "AxeLayout": null,_x000D_
    "AxeData": null,_x000D_
    "RestitutionLayout": null,_x000D_
    "RestitutionData": null_x000D_
  },_x000D_
  "Audit XL-Bilan OF-A25": {_x000D_
    "Id": null,_x000D_
    "Name": "Audit XL-Bilan OF-A25",_x000D_
    "TextView": "AD:Bilan OF:A25",_x000D_
    "VueID": "INF14",_x000D_
    "ConnecteurID": "INF47",_x000D_
    "AxeLayout": null,_x000D_
    "AxeData": null,_x000D_
    "RestitutionLayout": null,_x000D_
    "RestitutionData": null_x000D_
  }_x000D_
}</t>
  </si>
  <si>
    <t>"&lt;menu xmlns=\"http://schemas.microsoft.com/office/2006/01/customui\"&gt;&lt;button id=\"SDétail_stock\" label=\"Détail stock\" onAction=\"menuItemDetailRuban_Click\" /&gt;&lt;button id=\"SDétail_Lot\" label=\"Détail Lot\" onAction=\"menuItemDetailRuban_Click\" /&gt;&lt;button id=\"SDetail_Temps_Machine\" label=\"Detail Temps Machine\" onAction=\"menuItemDetailRuban_Click\" /&gt;&lt;button id=\"SAudit_XL_CBN_G10\" label=\"Audit XL-CBN-G10\" onAction=\"menuItemDetailRuban_Click\" /&gt;&lt;button id=\"SAudit_XL_CBN_F8\" label=\"Audit XL-CBN-F8\" onAction=\"menuItemDetailRuban_Click\" /&gt;&lt;button id=\"SAudit_XL_Bilan_OF_A32\" label=\"Audit XL-Bilan OF-A32\" onAction=\"menuItemDetailRuban_Click\" /&gt;&lt;button id=\"SAudit_XL_Bilan_OF_I34\" label=\"Audit XL-Bilan OF-I34\" onAction=\"menuItemDetailRuban_Click\" /&gt;&lt;button id=\"SAudit_XL_Bilan_OF_S34\" label=\"Audit XL-Bilan OF-S34\" onAction=\"menuItemDetailRuban_Click\" /&gt;&lt;button id=\"SAudit_XL_Bilan_OF_I31\" label=\"Audit XL-Bilan OF-I31\" onAction=\"menuItemDetailRuban_Click\" /&gt;&lt;button id=\"SAudit_XL_Bilan_OF_M24\" label=\"Audit XL-Bilan OF-M24\" onAction=\"menuItemDetailRuban_Click\" /&gt;&lt;button id=\"SAudit_XL_Bilan_OF_A25\" label=\"Audit XL-Bilan OF-A25\" onAction=\"menuItemDetailRuban_Click\"  /&gt;&lt;/menu&gt;"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</si>
  <si>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</si>
  <si>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</si>
  <si>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</si>
  <si>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</si>
  <si>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</si>
  <si>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{_x000D_
  "Name": "CacheManager_Superviseur",_x000D_
  "Column": 7,_x000D_
  "Length": 1,_x000D_
  "IsEncrypted": false_x000D_
}</t>
  </si>
  <si>
    <t>{_x000D_
  "Name": "CacheManager_Suivi Article",_x000D_
  "Column": 8,_x000D_
  "Length": 1,_x000D_
  "IsEncrypted": false_x000D_
}</t>
  </si>
  <si>
    <t xml:space="preserve">=0,S=3,G=0,T=0,P=0:@R=B,S=2,V={0}:R=C,S=1,V={1}:R=D,S=46,V={2}:\";$M$1;$E$1;$I$1)": 244,_x000D_
    "=RIK_AC(\"INF47__;INF13@E=0,S=46,G=0,T=0,P=0:@R=B,S=2,V={0}:R=C,S=1,V={1}:\";$M$1;E$1)": 245,_x000D_
    "=RIK_AC(\"INF47__;INF14@E=1,S=60|66,G=0,T=0,P=0:@R=A,S=60|1,V={0}:R=B,S=60|46,V={1}:R=D,S=60|2,V={2}:\";E$1;$I$1;$M$1)": 246,_x000D_
    "=RIK_AC(\"INF47__;INF14@E=1,S=60|68,G=0,T=0,P=0:@R=A,S=60|1,V={0}:R=B,S=60|46,V={1}:R=C,S=60|2,V={2}:\";$C$1;$G$1;$K$1)": 247,_x000D_
    "=RIK_AC(\"INF47__;INF13@E=0,S=58|3,G=0,T=0,P=0:@R=B,S=2,V={0}:R=C,S=1,V={1}:R=D,S=46,V={2}:\";$K$1;C$1;$G$1)": 248,_x000D_
    "=RIK_AC(\"INF47__;INF13@E=0,S=79,G=0,T=0,P=0:@R=B,S=2,V={0}:R=C,S=1,V={1}:R=D,S=46,V={2}:\";$K$1;$C$1;$G$1)": 249,_x000D_
    "=RIK_AC(\"INF47__;INF13@E=1,S=69,G=0,T=0,P=0:@R=A,S=2,V={0}:R=B,S=1,V={1}:R=C,S=46,V={2}:\";$K$1;$C$1;$G$1)": 250,_x000D_
    "=RIK_AC(\"INF47__;INF12@E=1,S=32|63,G=0,T=0,P=0:@R=A,S=32|1,V={0}:R=B,S=32|46,V={1}:R=C,S=32|2,V={2}:\";$C$1;$G$1;$K$1)": 251,_x000D_
    "=RIK_AC(\"INF47__;INF12@E=1,S=32|65,G=0,T=0,P=0:@R=A,S=32|1,V={0}:R=B,S=32|46,V={1}:R=C,S=32|2,V={2}:\";$C$1;$G$1;$K$1)": 252,_x000D_
    "=RIK_AC(\"INF47__;INF14@E=1,S=60|67,G=0,T=0,P=0:@R=A,S=60|1,V={0}:R=B,S=60|46,V={1}:R=D,S=60|2,V={2}:\";$C$1;$G$1;$K$1)": 253,_x000D_
    "=RIK_AC(\"INF47__;INF14@E=1,S=60|62,G=0,T=0,P=0:@R=A,S=60|1,V={0}:R=B,S=60|46,V={1}:R=D,S=60|2,V={2}:\";C$1;$G$1;$K$1)": 254,_x000D_
    "=RIK_AC(\"INF47__;INF14@E=1,S=60|64,G=0,T=0,P=0:@R=A,S=60|1,V={0}:R=B,S=60|46,V={1}:R=D,S=60|2,V={2}:\";C$1;$G$1;$K$1)": 255,_x000D_
    "=RIK_AC(\"INF47__;INF13@E=1,S=8,G=0,T=0,P=0:@R=A,S=2,V={0}:R=B,S=1,V={1}:R=C,S=46,V={2}:\";$K$1;$C$1;$G$1)": 256,_x000D_
    "=RIK_AC(\"INF47__;INF13@E=1,S=7,G=0,T=0,P=0:@R=A,S=2,V={0}:R=B,S=1,V={1}:R=C,S=46,V={2}:\";$K$1;$C$1;$G$1)": 257,_x000D_
    "=RIK_AC(\"INF47__;INF13@E=1,S=6,G=0,T=0,P=0:@R=A,S=2,V={0}:R=B,S=1,V={1}:R=C,S=46,V={2}:\";$K$1;$C$1;$G$1)": 258,_x000D_
    "=RIK_AC(\"INF47__;INF13@E=1,S=5,G=0,T=0,P=0:@R=A,S=2,V={0}:R=B,S=1,V={1}:R=C,S=46,V={2}:\";$K$1;$C$1;$G$1)": 259,_x000D_
    "=RIK_AC(\"INF47__;INF13@E=0,S=44,G=0,T=0,P=0:@R=B,S=2,V={0}:R=C,S=1,V={1}:R=D,S=46,V={2}:\";$K$1;$C$1;$G$1)": 260,_x000D_
    "=RIK_AC(\"INF47__;INF13@E=0,S=48,G=0,T=0,P=0:@R=B,S=2,V={0}:R=C,S=1,V={1}:R=D,S=46,V={2}:\";$K$1;C$1;$G$1)": 261,_x000D_
    "=RIK_AC(\"INF47__;INF13@E=0,S=3,G=0,T=0,P=0:@R=B,S=2,V={0}:R=C,S=1,V={1}:R=D,S=46,V={2}:\";$K$1;$C$1;$G$1)": 262,_x000D_
    "=RIK_AC(\"INF47__;INF13@E=0,S=46,G=0,T=0,P=0:@R=B,S=2,V={0}:R=C,S=1,V={1}:\";$K$1;C$1)": 263,_x000D_
    "=RIK_AC(\"INF47__;INF14@E=1,S=60|66,G=0,T=0,P=0:@R=A,S=60|1,V={0}:R=B,S=60|46,V={1}:R=D,S=60|2,V={2}:\";C$1;$G$1;$K$1)": 264,_x000D_
    "=RIK_AC(\"INF47__;INF14@E=1,S=60|68,G=0,T=0,P=0:@R=A,S=60|1,V={0}:R=B,S=60|46,V={1}:R=C,S=60|2,V={2}:\";$C$1;$G$1;$J$1)": 265,_x000D_
    "=RIK_AC(\"INF47__;INF13@E=0,S=58|3,G=0,T=0,P=0:@R=B,S=2,V={0}:R=C,S=1,V={1}:R=D,S=46,V={2}:\";$J$1;C$1;$G$1)": 266,_x000D_
    "=RIK_AC(\"INF47__;INF13@E=0,S=79,G=0,T=0,P=0:@R=B,S=2,V={0}:R=C,S=1,V={1}:R=D,S=46,V={2}:\";$J$1;$C$1;$G$1)": 267,_x000D_
    "=RIK_AC(\"INF47__;INF13@E=1,S=69,G=0,T=0,P=0:@R=A,S=2,V={0}:R=B,S=1,V={1}:R=C,S=46,V={2}:\";$J$1;$C$1;$G$1)": 268,_x000D_
    "=RIK_AC(\"INF47__;INF12@E=1,S=32|63,G=0,T=0,P=0:@R=A,S=32|1,V={0}:R=B,S=32|46,V={1}:R=C,S=32|2,V={2}:\";$C$1;$G$1;$J$1)": 269,_x000D_
    "=RIK_AC(\"INF47__;INF12@E=1,S=32|65,G=0,T=0,P=0:@R=A,S=32|1,V={0}:R=B,S=32|46,V={1}:R=C,S=32|2,V={2}:\";$C$1;$G$1;$J$1)": 270,_x000D_
    "=RIK_AC(\"INF47__;INF14@E=1,S=60|67,G=0,T=0,P=0:@R=A,S=60|1,V={0}:R=B,S=60|46,V={1}:R=D,S=60|2,V={2}:\";$C$1;$G$1;$J$1)": 271,_x000D_
    "=RIK_AC(\"INF47__;INF14@E=1,S=60|62,G=0,T=0,P=0:@R=A,S=60|1,V={0}:R=B,S=60|46,V={1}:R=D,S=60|2,V={2}:\";C$1;$G$1;$J$1)": 272,_x000D_
    "=RIK_AC(\"INF47__;INF14@E=1,S=60|64,G=0,T=0,P=0:@R=A,S=60|1,V={0}:R=B,S=60|46,V={1}:R=D,S=60|2,V={2}:\";C$1;$G$1;$J$1)": 273,_x000D_
    "=RIK_AC(\"INF47__;INF13@E=1,S=8,G=0,T=0,P=0:@R=A,S=2,V={0}:R=B,S=1,V={1}:R=C,S=46,V={2}:\";$J$1;$C$1;$G$1)": 274,_x000D_
    "=RIK_AC(\"INF47__;INF13@E=1,S=7,G=0,T=0,P=0:@R=A,S=2,V={0}:R=B,S=1,V={1}:R=C,S=46,V={2}:\";$J$1;$C$1;$G$1)": 275,_x000D_
    "=RIK_AC(\"INF47__;INF13@E=1,S=6,G=0,T=0,P=0:@R=A,S=2,V={0}:R=B,S=1,V={1}:R=C,S=46,V={2}:\";$J$1;$C$1;$G$1)": 276,_x000D_
    "=RIK_AC(\"INF47__;INF13@E=1,S=5,G=0,T=0,P=0:@R=A,S=2,V={0}:R=B,S=1,V={1}:R=C,S=46,V={2}:\";$J$1;$C$1;$G$1)": 277,_x000D_
    "=RIK_AC(\"INF47__;INF13@E=0,S=44,G=0,T=0,P=0:@R=B,S=2,V={0}:R=C,S=1,V={1}:R=D,S=46,V={2}:\";$J$1;$C$1;$G$1)": 278,_x000D_
    "=RIK_AC(\"INF47__;INF13@E=0,S=48,G=0,T=0,P=0:@R=B,S=2,V={0}:R=C,S=1,V={1}:R=D,S=46,V={2}:\";$J$1;C$1;$G$1)": 279,_x000D_
    "=RIK_AC(\"INF47__;INF13@E=0,S=3,G=0,T=0,P=0:@R=B,S=2,V={0}:R=C,S=1,V={1}:R=D,S=46,V={2}:\";$J$1;$C$1;$G$1)": 280,_x000D_
    "=RIK_AC(\"INF47__;INF13@E=0,S=46,G=0,T=0,P=0:@R=B,S=2,V={0}:R=C,S=1,V={1}:\";$J$1;C$1)": 281,_x000D_
    "=RIK_AC(\"INF47__;INF14@E=1,S=60|66,G=0,T=0,P=0:@R=A,S=60|1,V={0}:R=B,S=60|46,V={1}:R=D,S=60|2,V={2}:\";C$1;$G$1;$J$1)": 282,_x000D_
    "=RIK_AC(\"INF47__;INF13@E=0,S=50,G=0,T=0,P=0:@R=A,S=2,V={0}:R=B,S=1,V={1}:R=C,S=46,V={2}:\";$J$1;C$1;$G$1)": 283,_x000D_
    "=RIK_AC(\"INF47__;INF13@E=0,S=41,G=0,T=0,P=0:@R=A,S=2,V={0}:R=B,S=1,V={1}:R=C,S=46,V={2}:\";$J$1;C$1;$G$1)": 284,_x000D_
    "=RIK_AC(\"INF47__;INF13@E=0,S=55,G=0,T=0,P=0:@R=A,S=2,V={0}:R=B,S=1,V={1}:R=C,S=46,V={2}:\";$J$1;C$1;$G$1)": 285,_x000D_
    "=RIK_AC(\"INF47__;INF13@E=1,S=69,G=0,T=0,P=0:@R=A,S=2,V={0}:R=B,S=1,V={1}:R=C,S=46,V={2}:\";$M$1;$C$1;$G$1)": 286,_x000D_
    "=RIK_AC(\"INF47__;INF14@E=1,S=60|68,G=0,T=0,P=0:@R=A,S=60|1,V={0}:R=B,S=60|46,V={1}:R=C,S=60|2,V={2}:\";$C$1;$G$1;$M$1)": 287,_x000D_
    "=RIK_AC(\"INF47__;INF12@E=1,S=32|63,G=0,T=0,P=0:@R=A,S=32|1,V={0}:R=B,S=32|46,V={1}:R=C,S=32|2,V={2}:\";$C$1;$G$1;$M$1)": 288,_x000D_
    "=RIK_AC(\"INF47__;INF12@E=1,S=32|65,G=0,T=0,P=0:@R=A,S=32|1,V={0}:R=B,S=32|46,V={1}:R=C,S=32|2,V={2}:\";$C$1;$G$1;$M$1)": 289,_x000D_
    "=RIK_AC(\"INF47__;INF14@E=1,S=60|67,G=0,T=0,P=0:@R=A,S=60|1,V={0}:R=B,S=60|46,V={1}:R=D,S=60|2,V={2}:\";$C$1;$G$1;$M$1)": 290,_x000D_
    "=RIK_AC(\"INF47__;INF14@E=1,S=60|62,G=0,T=0,P=0:@R=A,S=60|1,V={0}:R=B,S=60|46,V={1}:R=D,S=60|2,V={2}:\";C$1;$G$1;$M$1)": 291,_x000D_
    "=RIK_AC(\"INF47__;INF14@E=1,S=60|64,G=0,T=0,P=0:@R=A,S=60|1,V={0}:R=B,S=60|46,V={1}:R=D,S=60|2,V={2}:\";C$1;$G$1;$M$1)": 292,_x000D_
    "=RIK_AC(\"INF47__;INF14@E=1,S=60|66,G=0,T=0,P=0:@R=A,S=60|1,V={0}:R=B,S=60|46,V={1}:R=D,S=60|2,V={2}:\";C$1;$G$1;$M$1)": 293,_x000D_
    "=RIK_AC(\"INF47__;INF13@E=1,S=8,G=0,T=0,P=0:@R=A,S=2,V={0}:R=B,S=1,V={1}:R=C,S=46,V={2}:\";$M$1;$C$1;$G$1)": 294,_x000D_
    "=RIK_AC(\"INF47__;INF13@E=1,S=7,G=0,T=0,P=0:@R=A,S=2,V={0}:R=B,S=1,V={1}:R=C,S=46,V={2}:\";$M$1;$C$1;$G$1)": 295,_x000D_
    "=RIK_AC(\"INF47__;INF13@E=1,S=6,G=0,T=0,P=0:@R=A,S=2,V={0}:R=B,S=1,V={1}:R=C,S=46,V={2}:\";$M$1;$C$1;$G$1)": 296,_x000D_
    "=RIK_AC(\"INF47__;INF13@E=1,S=5,G=0,T=0,P=0:@R=A,S=2,V={0}:R=B,S=1,V={1}:R=C,S=46,V={2}:\";$M$1;$C$1;$G$1)": 297,_x000D_
    "=RIK_AC(\"INF47__;INF13@E=0,S=55,G=0,T=0,P=0:@R=A,S=2,V={0}:R=B,S=1,V={1}:R=C,S=46,V={2}:\";$M$1;C$1;$G$1)": 298,_x000D_
    "=RIK_AC(\"INF47__;INF13@E=0,S=41,G=0,T=0,P=0:@R=A,S=2,V={0}:R=B,S=1,V={1}:R=C,S=46,V={2}:\";$M$1;C$1;$G$1)": 299,_x000D_
    "=RIK_AC(\"INF47__;INF13@E=0,S=44,G=0,T=0,P=0:@R=B,S=2,V={0}:R=C,S=1,V={1}:R=D,S=46,V={2}:\";$M$1;$C$1;$G$1)": 300,_x000D_
    "=RIK_AC(\"INF47__;INF13@E=0,S=48,G=0,T=0,P=0:@R=B,S=2,V={0}:R=C,S=1,V={1}:R=D,S=46,V={2}:\";$M$1;C$1;$G$1)": 301,_x000D_
    "=RIK_AC(\"INF47__;INF13@E=0,S=79,G=0,T=0,P=0:@R=B,S=2,V={0}:R=C,S=1,V={1}:R=D,S=46,V={2}:\";$M$1;$C$1;$G$1)": 302,_x000D_
    "=RIK_AC(\"INF47__;INF13@E=0,S=3,G=0,T=0,P=0:@R=B,S=2,V={0}:R=C,S=1,V={1}:R=D,S=46,V={2}:\";$M$1;$C$1;$G$1)": 303,_x000D_
    "=RIK_AC(\"INF47__;INF13@E=0,S=46,G=0,T=0,P=0:@R=B,S=2,V={0}:R=C,S=1,V={1}:\";$M$1;C$1)": 304,_x000D_
    "=RIK_AC(\"INF47__;INF13@E=0,S=58|3,G=0,T=0,P=0:@R=B,S=2,V={0}:R=C,S=1,V={1}:R=D,S=46,V={2}:\";$M$1;C$1;$G$1)": 305,_x000D_
    "=RIK_AC(\"INF47__;INF13@E=0,S=50,G=0,T=0,P=0:@R=A,S=2,V={0}:R=B,S=1,V={1}:R=C,S=46,V={2}:\";$M$1;C$1;$G$1)": 306_x000D_
  },_x000D_
  "ItemPool": {_x000D_
    "Items": {_x000D_
      "1": {_x000D_
        "$type": "Inside.Core.Formula.Definition.DefinitionAC, Inside.Core.Formula",_x000D_
        "ID": 1,_x000D_
        "Results": [_x000D_
          [_x000D_
            "Assise Siège"_x000D_
          ]_x000D_
        ],_x000D_
        "Statistics": {_x000D_
          "CreationDate": "2019-02-04T12:31:52.2248937+01:00",_x000D_
          "LastRefreshDate": "2018-01-17T15:09:30.5972534+01:00",_x000D_
          "TotalRefreshCount": 34,_x000D_
          "CustomInfo": {}_x000D_
        }_x000D_
      },_x000D_
      "2": {_x000D_
        "$type": "Inside.Core.Formula.Definition.DefinitionAC, Inside.Core.Formula",_x000D_
        "ID": 2,_x000D_
        "Results": [_x000D_
          [_x000D_
            ""_x000D_
          ]_x000D_
        ],_x000D_
        "Statistics": {_x000D_
          "CreationDate": "2019-02-04T12:31:52.2598715+01:00",_x000D_
          "LastRefreshDate": "2018-01-17T15:09:35.8365812+01:00",_x000D_
          "TotalRefreshCount": 38,_x000D_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"2019-02-04T12:31:52.2598715+01:00",_x000D_
          "LastRefreshDate": "2018-01-17T15:09:35.8065751+01:00",_x000D_
          "TotalRefreshCount": 35,_x000D_
          "CustomInfo": {}_x000D_
        }_x000D_
      },_x000D_
      "4": {_x000D_
        "$type": "Inside.Core.Formula.Definition.DefinitionAC, Inside.Core.Formula",_x000D_
        "ID": 4,_x000D_
        "Results": [_x000D_
          [_x000D_
            50.0_x000D_
          ]_x000D_
        ],_x000D_
        "Statistics": {_x000D_
          "CreationDate": "2019-02-04T12:31:52.2598715+01:00",_x000D_
          "LastRefreshDate": "2018-01-17T15:09:35.7915779+01:00",_x000D_
          "TotalRefreshCount": 37,_x000D_
          "CustomInfo": {}_x000D_
        }_x000D_
      },_x000D_
      "5": {_x000D_
        "$type": "Inside.Core.Formula.Definition.DefinitionAC, Inside.Core.Formula",_x000D_
        "ID": 5,_x000D_
        "Results": [_x000D_
          [_x000D_
            51.0_x000D_
          ]_x000D_
        ],_x000D_
        "Statistics": {_x000D_
          "CreationDate": "2019-02-04T12:31:52.2598715+01:00",_x000D_
          "LastRefreshDate": "2018-01-17T15:09:35.7537037+01:00",_x000D_
          "TotalRefreshCount": 33,_x000D_
          "CustomInfo": {}_x000D_
        }_x000D_
      },_x000D_
      "6": {_x000D_
        "$type": "Inside.Core.Formula.Definition.DefinitionAC, Inside.Core.Formula",_x000D_
        "ID": 6,_x000D_
        "Results": [_x000D_
          [_x000D_
            50.0_x000D_
          ]_x000D_
        ],_x000D_
        "Statistics": {_x000D_
          "CreationDate": "2019-02-04T12:31:52.2598715+01:00",_x000D_
          "LastRefreshDate": "2018-01-17T15:09:35.8284025+01:00",_x000D_
          "TotalRefreshCount": 34,_x000D_
          "CustomInfo": {}_x000D_
        }_x000D_
      },_x000D_
      "7": {_x000D_
        "$type": "Inside.Core.Formula.Definition.DefinitionAC, Inside.Core.Formula",_x000D_
        "ID": 7,_x000D_
        "Results": [_x000D_
          [_x000D_
            1.0_x000D_
          ]_x000D_
        ],_x000D_
        "Statistics": {_x000D_
          "CreationDate": "2019-02-04T12:31:52.2598715+01:00",_x000D_
          "LastRefreshDate": "2018-01-17T15:09:35.8025851+01:00",_x000D_
          "TotalRefreshCount": 59,_x000D_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"2019-02-04T12:31:52.2598715+01:00",_x000D_
          "LastRefreshDate": "2018-01-17T15:09:35.785598+01:00",_x000D_
          "TotalRefreshCount": 32,_x000D_
          "CustomInfo": {}_x000D_
        }_x000D_
      },_x000D_
      "9": {_x000D_
        "$type": "Inside.Core.Formula.Definition.DefinitionAC, Inside.Core.Formula",_x000D_
        "ID": 9,_x000D_
        "Results": [_x000D_
          [_x000D_
            12479.7_x000D_
          ]_x000D_
        ],_x000D_
        "Statistics": {_x000D_
          "CreationDate": "2019-02-04T12:31:52.2598715+01:00",_x000D_
          "LastRefreshDate": "2018-01-17T15:09:35.7795736+01:00",_x000D_
          "TotalRefreshCount": 33,_x000D_
          "CustomInfo": {}_x000D_
        }_x000D_
      },_x000D_
      "10": {_x000D_
        "$type": "Inside.Core.Formula.Definition.DefinitionAC, Inside.Core.Formula",_x000D_
        "ID": 10,_x000D_
        "Results": [_x000D_
          [_x000D_
            249.594_x000D_
          ]_x000D_
        ],_x000D_
        "Statistics": {_x000D_
          "CreationDate": "2019-02-04T12:31:52.2598715+01:00",_x000D_
          "LastRefreshDate": "2018-01-17T15:09:35.7485692+01:00",_x000D_
          "TotalRefreshCount": 33,_x000D_
          "CustomInfo": {}_x000D_
        }_x000D_
      },_x000D_
      "11": {_x000D_
        "$type": "Inside.Core.Formula.Definition.DefinitionAC, Inside.Core.Formula",_x000D_
        "ID": 11,_x000D_
        "Results": [_x000D_
          [_x000D_
            12479.7_x000D_
          ]_x000D_
        ],_x000D_
        "Statistics": {_x000D_
          "CreationDate": "2019-02-04T12:31:52.2598715+01:00",_x000D_
          "LastRefreshDate": "2018-01-17T12:00:52.7266086+01:00",_x000D_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206.4762_x000D_
          ]_x000D_
        ],_x000D_
        "Statistics": {_x000D_
          "CreationDate": "2019-02-04T12:31:52.2598715+01:00",_x000D_
          "LastRefreshDate": "2018-01-17T15:09:35.8225784+01:00",_x000D_
          "TotalRefreshCount": 30,_x000D_
          "CustomInfo": {}_x000D_
        }_x000D_
      },_x000D_
      "13": {_x000D_
        "$type": "Inside.Core.Formula.Definition.DefinitionAC, Inside.Core.Formula",_x000D_
        "ID": 13,_x000D_
        "Results": [_x000D_
          [_x000D_
            10323.81_x000D_
          ]_x000D_
        ],_x000D_
        "Statistics": {_x000D_
          "CreationDate": "2019-02-04T12:31:52.2598715+01:00",_x000D_
          "LastRefreshDate": "2018-01-17T12:02:23.7829887+01:00",_x000D_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249.59_x000D_
          ]_x000D_
        ],_x000D_
        "Statistics": {_x000D_
          "CreationDate": "2019-02-04T12:31:52.2598715+01:00",_x000D_
          "LastRefreshDate": "2018-01-17T15:09:35.7363235+01:00",_x000D_
          "TotalRefreshCount": 31,_x000D_
          "CustomInfo": {}_x000D_
        }_x000D_
      },_x000D_
      "15": {_x000D_
        "$type": "Inside.Core.Formula.Definition.DefinitionAC, Inside.Core.Formula",_x000D_
        "ID": 15,_x000D_
        "Results": [_x000D_
          [_x000D_
            10323.81_x000D_
          ]_x000D_
        ],_x000D_
        "Statistics": {_x000D_
          "CreationDate": "2019-02-04T12:31:52.2608709+01:00",_x000D_
          "LastRefreshDate": "2018-01-17T15:09:35.743567+01:00",_x000D_
          "TotalRefreshCount": 31,_x000D_
          "CustomInfo": {}_x000D_
        }_x000D_
      },_x000D_
      "16": {_x000D_
        "$type": "Inside.Core.Formula.Definition.DefinitionAC, Inside.Core.Formula",_x000D_
        "ID": 16,_x000D_
        "Results": [_x000D_
          [_x000D_
            3665.5_x000D_
          ]_x000D_
        ],_x000D_
        "Statistics": {_x000D_
          "CreationDate": "2019-02-04T12:31:52.2608709+01:00",_x000D_
          "LastRefreshDate": "2018-01-17T15:09:35.7322366+01:00",_x000D_
          "TotalRefreshCount": 33,_x000D_
          "CustomInfo": {}_x000D_
        }_x000D_
      },_x000D_
      "17": {_x000D_
        "$type": "Inside.Core.Formula.Definition.DefinitionAC, Inside.Core.Formula",_x000D_
        "ID": 17,_x000D_
        "Results": [_x000D_
          [_x000D_
            3738.81_x000D_
          ]_x000D_
        ],_x000D_
        "Statistics": {_x000D_
          "CreationDate": "2019-02-04T12:31:52.2608709+01:00",_x000D_
          "LastRefreshDate": "2018-01-17T15:09:35.7601714+01:00",_x000D_
          "TotalRefreshCount": 26,_x000D_
          "CustomInfo": {}_x000D_
        }_x000D_
      },_x000D_
      "18": {_x000D_
        "$type": "Inside.Core.Formula.Definition.DefinitionAC, Inside.Core.Formula",_x000D_
        "ID": 18,_x000D_
        "Results": [_x000D_
          [_x000D_
            7360.0_x000D_
          ]_x000D_
        ],_x000D_
        "Statistics": {_x000D_
          "CreationDate": "2019-02-04T12:31:52.2608709+01:00",_x000D_
          "LastRefreshDate": "2018-01-17T15:09:35.8175762+01:00",_x000D_
          "TotalRefreshCount": 26,_x000D_
          "CustomInfo": {}_x000D_
        }_x000D_
      },_x000D_
      "19": {_x000D_
        "$type": "Inside.Core.Formula.Definition.DefinitionAC, Inside.Core.Formula",_x000D_
        "ID": 19,_x000D_
        "Results": [_x000D_
          [_x000D_
            5615.0_x000D_
          ]_x000D_
        ],_x000D_
        "Statistics": {_x000D_
          "CreationDate": "2019-02-04T12:31:52.2608709+01:00",_x000D_
          "LastRefreshDate": "2018-01-17T15:09:35.7272633+01:00",_x000D_
          "TotalRefreshCount": 26,_x000D_
          "CustomInfo": {}_x000D_
        }_x000D_
      },_x000D_
      "20": {_x000D_
        "$type": "Inside.Core.Formula.Definition.DefinitionAC, Inside.Core.Formula",_x000D_
        "ID": 20,_x000D_
        "Results": [_x000D_
          [_x000D_
            1454.2_x000D_
          ]_x000D_
        ],_x000D_
        "Statistics": {_x000D_
          "CreationDate": "2019-02-04T12:31:52.2608709+01:00",_x000D_
          "LastRefreshDate": "2018-01-17T15:09:35.801577+01:00",_x000D_
          "TotalRefreshCount": 26,_x000D_
          "CustomInfo": {}_x000D_
        }_x000D_
      },_x000D_
      "21": {_x000D_
        "$type": "Inside.Core.Formula.Definition.DefinitionAC, Inside.Core.Formula",_x000D_
        "ID": 21,_x000D_
        "Results": [_x000D_
          [_x000D_
            970.0_x000D_
          ]_x000D_
        ],_x000D_
        "Statistics": {_x000D_
          "CreationDate": "2019-02-04T12:31:52.2608709+01:00",_x000D_
          "LastRefreshDate": "2018-01-17T15:09:35.8125759+01:00",_x000D_
          "TotalRefreshCount": 27,_x000D_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"2019-02-04T12:31:52.2608709+01:00",_x000D_
          "LastRefreshDate": "2018-01-17T15:09:35.7965775+01:00",_x000D_
          "TotalRefreshCount": 26,_x000D_
          "CustomInfo": {}_x000D_
        }_x000D_
      },_x000D_
      "23": {_x000D_
        "$type": "Inside.Core.Formula.Definition.DefinitionAC, Inside.Core.Formula",_x000D_
        "ID": 23,_x000D_
        "Results": [_x000D_
          [_x000D_
            3665.5_x000D_
          ]_x000D_
        ],_x000D_
        "Statistics": {_x000D_
          "CreationDate": "2019-02-04T12:31:52.2608709+01:00",_x000D_
          "LastRefreshDate": "2018-02-19T17:53:41.7530485+01:00",_x000D_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"2019-02-04T12:31:52.2608709+01:00",_x000D_
          "LastRefreshDate": "2018-02-19T17:55:38.8114792+01:00",_x000D_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3665.5_x000D_
          ]_x000D_
        ],_x000D_
        "Statistics": {_x000D_
          "CreationDate": "2019-02-04T12:31:52.2608709+01:00",_x000D_
          "LastRefreshDate": "2018-02-19T18:14:54.152545+01:00",_x000D_
          "TotalRefreshCount": 3,_x000D_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"2019-02-04T12:31:52.2608709+01:00",_x000D_
          "LastRefreshDate": "2018-02-19T18:14:54.1344126+01:00",_x000D_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""_x000D_
          ]_x000D_
        ],_x000D_
        "Statistics": {_x000D_
          "CreationDate": "2019-02-04T12:31:52.2608709+01:00",_x000D_
          "LastRefreshDate": "2018-02-19T18:14:54.1631495+01:00",_x000D_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50.0_x000D_
          ]_x000D_
        ],_x000D_
        "Statistics": {_x000D_
          "CreationDate": "2019-02-04T12:31:52.2608709+01:00",_x000D_
          "LastRefreshDate": "2018-02-19T18:14:54.2520028+01:00",_x000D_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"Chaise"_x000D_
          ]_x000D_
        ],_x000D_
        "Statistics": {_x000D_
          "CreationDate": "2019-02-04T12:31:52.2608709+01:00",_x000D_
          "LastRefreshDate": "2018-03-05T15:26:50.6248663+01:00",_x000D_
          "TotalRefreshCount": 37,_x000D_
          "CustomInfo": {}_x000D_
        }_x000D_
      },_x000D_
      "35": {_x000D_
        "$type": "Inside.Core.Formula.Definition.DefinitionAC, Inside.Core.Formula",_x000D_
        "ID": 35,_x000D_
        "Results": [_x000D_
          [_x000D_
            50.0_x000D_
          ]_x000D_
        ],_x000D_
        "Statistics": {_x000D_
          "CreationDate": "2019-02-04T12:31:52.2608709+01:00",_x000D_
          "LastRefreshDate": "2018-02-19T18:14:54.2676279+01:00",_x000D_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1.0_x000D_
          ]_x000D_
        ],_x000D_
        "Statistics": {_x000D_
          "CreationDate": "2019-02-04T12:31:52.2608709+01:00",_x000D_
          "LastRefreshDate": "2018-02-19T18:14:54.3145037+01:00",_x000D_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""_x000D_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51.0_x000D_
          ]_x000D_
        ],_x000D_
        "Statistics": {_x000D_
          "CreationDate": "2019-02-04T12:31:52.2608709+01:00",_x000D_
          "LastRefreshDate": "2018-02-19T18:14:54.2988585+01:00",_x000D_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""_x000D_
          ]_x000D_
        ],_x000D_
        "Statistics": {_x000D_
          "CreationDate": "2019-02-04T12:31:52.2608709+01:00",_x000D_
          "LastRefreshDate": "2018-03-05T15:26:50.5948224+01:00",_x000D_
          "TotalRefreshCount": 27,_x000D_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"2019-02-04T12:31:52.2608709+01:00",_x000D_
          "LastRefreshDate": "2018-02-19T18:14:54.3145037+01:00",_x000D_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"2019-02-04T12:31:52.263872+01:00",_x000D_
          "LastRefreshDate": "2018-02-19T18:14:54.3145037+01:00",_x000D_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3665.5_x000D_
          ]_x000D_
        ],_x000D_
        "Statistics": {_x000D_
          "CreationDate": "2019-02-04T12:31:52.263872+01:00",_x000D_
          "LastRefreshDate": "2018-02-19T18:20:39.7549325+01:00",_x000D_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"2019-02-04T12:31:52.263872+01:00",_x000D_
          "LastRefreshDate": "2018-02-19T18:20:13.7992686+01:00",_x000D_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"2019-02-04T12:31:52.263872+01:00",_x000D_
          "LastRefreshDate": "2018-02-19T18:20:37.3328617+01:00",_x000D_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7360.0_x000D_
          ]_x000D_
        ],_x000D_
        "Statistics": {_x000D_
          "CreationDate": "2019-02-04T12:31:52.263872+01:00",_x000D_
          "LastRefreshDate": "2018-02-19T18:20:51.882443+01:00",_x000D_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1454.2_x000D_
          ]_x000D_
        ],_x000D_
        "Statistics": {_x000D_
          "CreationDate": "2019-02-04T12:31:52.2648699+01:00",_x000D_
          "LastRefreshDate": "2018-02-19T18:21:12.4168632+01:00",_x000D_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3738.81_x000D_
          ]_x000D_
        ],_x000D_
        "Statistics": {_x000D_
          "CreationDate": "2019-02-04T12:31:52.2648699+01:00",_x000D_
          "LastRefreshDate": "2018-02-19T18:23:08.5472993+01:00",_x000D_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815.0_x000D_
          ]_x000D_
        ],_x000D_
        "Statistics": {_x000D_
          "CreationDate": "2019-02-04T12:31:52.2648699+01:00",_x000D_
          "LastRefreshDate": "2018-02-19T18:23:24.8306311+01:00",_x000D_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10.0_x000D_
          ]_x000D_
        ],_x000D_
        "Statistics": {_x000D_
          "CreationDate": "2019-02-04T12:31:52.2648699+01:00",_x000D_
          "LastRefreshDate": "2018-02-19T18:23:43.4959946+01:00",_x000D_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"2019-02-04T12:31:52.2648699+01:00",_x000D_
          "LastRefreshDate": "2018-02-19T18:27:35.6714292+01:00",_x000D_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12479.7_x000D_
          ]_x000D_
        ],_x000D_
        "Statistics": {_x000D_
          "CreationDate": "2019-02-04T12:31:52.2648699+01:00",_x000D_
          "LastRefreshDate": "2018-02-19T18:33:30.7719867+01:00",_x000D_
          "TotalRefreshCount": 3,_x000D_
          "CustomInfo": {}_x000D_
        }_x000D_
      },_x000D_
      "54": {_x000D_
        "$type": "Inside.Core.Formula.Definition.DefinitionAC, Inside.Core.Formula",_x000D_
        "ID": 54,_x000D_
        "Results": [_x000D_
          [_x000D_
            4563.81_x000D_
          ]_x000D_
        ],_x000D_
        "Statistics": {_x000D_
          "CreationDate": "2019-02-04T12:31:52.2648699+01:00",_x000D_
          "LastRefreshDate": "2018-02-19T18:33:41.2224426+01:00",_x000D_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50.0_x000D_
          ]_x000D_
        ],_x000D_
        "Statistics": {_x000D_
          "CreationDate": "2019-02-04T12:31:52.2648699+01:00",_x000D_
          "LastRefreshDate": "2018-02-19T18:40:07.7995153+01:00",_x000D_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51.0_x000D_
          ]_x000D_
        ],_x000D_
        "Statistics": {_x000D_
          "CreationDate": "2019-02-04T12:31:52.2648699+01:00",_x000D_
          "LastRefreshDate": "2018-02-19T18:40:17.0672833+01:00",_x000D_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50.0_x000D_
          ]_x000D_
        ],_x000D_
        "Statistics": {_x000D_
          "CreationDate": "2019-02-04T12:31:52.2648699+01:00",_x000D_
          "LastRefreshDate": "2018-02-19T18:40:23.2617599+01:00",_x000D_
          "TotalRefreshCount": 1,_x000D_
          "CustomInfo": {}_x000D_
        </t>
  </si>
  <si>
    <t>}_x000D_
      },_x000D_
      "58": {_x000D_
        "$type": "Inside.Core.Formula.Definition.DefinitionAC, Inside.Core.Formula",_x000D_
        "ID": 58,_x000D_
        "Results": [_x000D_
          [_x000D_
            1.0_x000D_
          ]_x000D_
        ],_x000D_
        "Statistics": {_x000D_
          "CreationDate": "2019-02-04T12:31:52.2648699+01:00",_x000D_
          "LastRefreshDate": "2018-02-19T18:40:31.9010953+01:00",_x000D_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3665.5_x000D_
          ]_x000D_
        ],_x000D_
        "Statistics": {_x000D_
          "CreationDate": "2019-02-04T12:31:52.2648699+01:00",_x000D_
          "LastRefreshDate": "2018-03-05T15:26:50.0072985+01:00",_x000D_
          "TotalRefreshCount": 29,_x000D_
          "CustomInfo": {}_x000D_
        }_x000D_
      },_x000D_
      "60": {_x000D_
        "$type": "Inside.Core.Formula.Definition.DefinitionAC, Inside.Core.Formula",_x000D_
        "ID": 60,_x000D_
        "Results": [_x000D_
          [_x000D_
            1454.2_x000D_
          ]_x000D_
        ],_x000D_
        "Statistics": {_x000D_
          "CreationDate": "2019-02-04T12:31:52.2648699+01:00",_x000D_
          "LastRefreshDate": "2018-03-05T15:26:50.5205157+01:00",_x000D_
          "TotalRefreshCount": 26,_x000D_
          "CustomInfo": {}_x000D_
        }_x000D_
      },_x000D_
      "61": {_x000D_
        "$type": "Inside.Core.Formula.Definition.DefinitionAC, Inside.Core.Formula",_x000D_
        "ID": 61,_x000D_
        "Results": [_x000D_
          [_x000D_
            7360.0_x000D_
          ]_x000D_
        ],_x000D_
        "Statistics": {_x000D_
          "CreationDate": "2019-02-04T12:31:52.2648699+01:00",_x000D_
          "LastRefreshDate": "2018-03-05T15:26:50.3114841+01:00",_x000D_
          "TotalRefreshCount": 25,_x000D_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"2019-02-04T12:31:52.2648699+01:00",_x000D_
          "LastRefreshDate": "2018-02-19T18:41:46.7667232+01:00",_x000D_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"2019-02-04T12:31:52.2648699+01:00",_x000D_
          "LastRefreshDate": "2018-02-19T18:42:01.383563+01:00",_x000D_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3738.81_x000D_
          ]_x000D_
        ],_x000D_
        "Statistics": {_x000D_
          "CreationDate": "2019-02-04T12:31:52.2648699+01:00",_x000D_
          "LastRefreshDate": "2018-03-05T15:26:50.1410518+01:00",_x000D_
          "TotalRefreshCount": 27,_x000D_
          "CustomInfo": {}_x000D_
        }_x000D_
      },_x000D_
      "65": {_x000D_
        "$type": "Inside.Core.Formula.Definition.DefinitionAC, Inside.Core.Formula",_x000D_
        "ID": 65,_x000D_
        "Results": [_x000D_
          [_x000D_
            815.0_x000D_
          ]_x000D_
        ],_x000D_
        "Statistics": {_x000D_
          "CreationDate": "2019-02-04T12:31:52.2648699+01:00",_x000D_
          "LastRefreshDate": "2018-02-19T18:46:07.3137372+01:00",_x000D_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10.0_x000D_
          ]_x000D_
        ],_x000D_
        "Statistics": {_x000D_
          "CreationDate": "2019-02-04T12:31:52.2648699+01:00",_x000D_
          "LastRefreshDate": "2018-02-20T10:44:32.3140645+01:00",_x000D_
          "TotalRefreshCount": 3,_x000D_
          "CustomInfo": {}_x000D_
        }_x000D_
      },_x000D_
      "67": {_x000D_
        "$type": "Inside.Core.Formula.Definition.DefinitionAC, Inside.Core.Formula",_x000D_
        "ID": 67,_x000D_
        "Results": [_x000D_
          [_x000D_
            12479.7_x000D_
          ]_x000D_
        ],_x000D_
        "Statistics": {_x000D_
          "CreationDate": "2019-02-04T12:31:52.2648699+01:00",_x000D_
          "LastRefreshDate": "2018-02-19T18:46:27.5967484+01:00",_x000D_
          "TotalRefreshCount": 9,_x000D_
          "CustomInfo": {}_x000D_
        }_x000D_
      },_x000D_
      "68": {_x000D_
        "$type": "Inside.Core.Formula.Definition.DefinitionAC, Inside.Core.Formula",_x000D_
        "ID": 68,_x000D_
        "Results": [_x000D_
          [_x000D_
            4563.81_x000D_
          ]_x000D_
        ],_x000D_
        "Statistics": {_x000D_
          "CreationDate": "2019-02-04T12:31:52.2648699+01:00",_x000D_
          "LastRefreshDate": "2018-02-19T18:46:07.2964636+01:00",_x000D_
          "TotalRefreshCount": 4,_x000D_
          "CustomInfo": {}_x000D_
        }_x000D_
      },_x000D_
      "69": {_x000D_
        "$type": "Inside.Core.Formula.Definition.DefinitionAC, Inside.Core.Formula",_x000D_
        "ID": 69,_x000D_
        "Results": [_x000D_
          [_x000D_
            249.59_x000D_
          ]_x000D_
        ],_x000D_
        "Statistics": {_x000D_
          "CreationDate": "2019-02-04T12:31:52.2648699+01:00",_x000D_
          "LastRefreshDate": "2018-03-05T15:26:50.4038509+01:00",_x000D_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50.0_x000D_
          ]_x000D_
        ],_x000D_
        "Statistics": {_x000D_
          "CreationDate": "2019-02-04T12:31:52.2648699+01:00",_x000D_
          "LastRefreshDate": "2018-03-05T15:26:50.0413221+01:00",_x000D_
          "TotalRefreshCount": 28,_x000D_
          "CustomInfo": {}_x000D_
        }_x000D_
      },_x000D_
      "71": {_x000D_
        "$type": "Inside.Core.Formula.Definition.DefinitionAC, Inside.Core.Formula",_x000D_
        "ID": 71,_x000D_
        "Results": [_x000D_
          [_x000D_
            51.0_x000D_
          ]_x000D_
        ],_x000D_
        "Statistics": {_x000D_
          "CreationDate": "2019-02-04T12:31:52.2658719+01:00",_x000D_
          "LastRefreshDate": "2018-03-05T15:26:50.3697153+01:00",_x000D_
          "TotalRefreshCount": 24,_x000D_
          "CustomInfo": {}_x000D_
        }_x000D_
      },_x000D_
      "72": {_x000D_
        "$type": "Inside.Core.Formula.Definition.DefinitionAC, Inside.Core.Formula",_x000D_
        "ID": 72,_x000D_
        "Results": [_x000D_
          [_x000D_
            50.0_x000D_
          ]_x000D_
        ],_x000D_
        "Statistics": {_x000D_
          "CreationDate": "2019-02-04T12:31:52.2658719+01:00",_x000D_
          "LastRefreshDate": "2018-03-05T15:26:50.5465559+01:00",_x000D_
          "TotalRefreshCount": 24,_x000D_
          "CustomInfo": {}_x000D_
        }_x000D_
      },_x000D_
      "73": {_x000D_
        "$type": "Inside.Core.Formula.Definition.DefinitionAC, Inside.Core.Formula",_x000D_
        "ID": 73,_x000D_
        "Results": [_x000D_
          [_x000D_
            1.0_x000D_
          ]_x000D_
        ],_x000D_
        "Statistics": {_x000D_
          "CreationDate": "2019-02-04T12:31:52.2658719+01:00",_x000D_
          "LastRefreshDate": "2018-03-05T15:26:50.2091469+01:00",_x000D_
          "TotalRefreshCount": 24,_x000D_
          "CustomInfo": {}_x000D_
        }_x000D_
      },_x000D_
      "74": {_x000D_
        "$type": "Inside.Core.Formula.Definition.DefinitionAC, Inside.Core.Formula",_x000D_
        "ID": 74,_x000D_
        "Results": [_x000D_
          [_x000D_
            815.0_x000D_
          ]_x000D_
        ],_x000D_
        "Statistics": {_x000D_
          "CreationDate": "2019-02-04T12:31:52.2658719+01:00",_x000D_
          "LastRefreshDate": "2018-03-05T15:26:49.9661862+01:00",_x000D_
          "TotalRefreshCount": 25,_x000D_
          "CustomInfo": {}_x000D_
        }_x000D_
      },_x000D_
      "75": {_x000D_
        "$type": "Inside.Core.Formula.Definition.DefinitionAC, Inside.Core.Formula",_x000D_
        "ID": 75,_x000D_
        "Results": [_x000D_
          [_x000D_
            10.0_x000D_
          ]_x000D_
        ],_x000D_
        "Statistics": {_x000D_
          "CreationDate": "2019-02-04T12:31:52.2658719+01:00",_x000D_
          "LastRefreshDate": "2018-03-05T15:26:50.2421706+01:00",_x000D_
          "TotalRefreshCount": 24,_x000D_
          "CustomInfo": {}_x000D_
        }_x000D_
      },_x000D_
      "76": {_x000D_
        "$type": "Inside.Core.Formula.Definition.DefinitionAC, Inside.Core.Formula",_x000D_
        "ID": 76,_x000D_
        "Results": [_x000D_
          [_x000D_
            "FINI"_x000D_
          ]_x000D_
        ],_x000D_
        "Statistics": {_x000D_
          "CreationDate": "2019-02-04T12:31:52.2658719+01:00",_x000D_
          "LastRefreshDate": "2018-03-05T15:26:50.7531042+01:00",_x000D_
          "TotalRefreshCount": 14,_x000D_
          "CustomInfo": {}_x000D_
        }_x000D_
      },_x000D_
      "77": {_x000D_
        "$type": "Inside.Core.Formula.Definition.DefinitionAC, Inside.Core.Formula",_x000D_
        "ID": 77,_x000D_
        "Results": [_x000D_
          [_x000D_
            815.0_x000D_
          ]_x000D_
        ],_x000D_
        "Statistics": {_x000D_
          "CreationDate": "2019-02-04T12:31:52.2658719+01:00",_x000D_
          "LastRefreshDate": "2018-03-05T15:28:38.7335519+01:00",_x000D_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3665.5_x000D_
          ]_x000D_
        ],_x000D_
        "Statistics": {_x000D_
          "CreationDate": "2019-02-04T12:31:52.2658719+01:00",_x000D_
          "LastRefreshDate": "2018-03-05T15:28:38.7878573+01:00",_x000D_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50.0_x000D_
          ]_x000D_
        ],_x000D_
        "Statistics": {_x000D_
          "CreationDate": "2019-02-04T12:31:52.2658719+01:00",_x000D_
          "LastRefreshDate": "2018-03-05T15:28:38.8298861+01:00",_x000D_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3738.81_x000D_
          ]_x000D_
        ],_x000D_
        "Statistics": {_x000D_
          "CreationDate": "2019-02-04T12:31:52.2658719+01:00",_x000D_
          "LastRefreshDate": "2018-03-05T15:28:38.9067588+01:00",_x000D_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1.0_x000D_
          ]_x000D_
        ],_x000D_
        "Statistics": {_x000D_
          "CreationDate": "2019-02-04T12:31:52.2658719+01:00",_x000D_
          "LastRefreshDate": "2018-03-05T15:28:39.0066425+01:00",_x000D_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10.0_x000D_
          ]_x000D_
        ],_x000D_
        "Statistics": {_x000D_
          "CreationDate": "2019-02-04T12:31:52.2658719+01:00",_x000D_
          "LastRefreshDate": "2018-03-05T15:28:39.0793036+01:00",_x000D_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7360.0_x000D_
          ]_x000D_
        ],_x000D_
        "Statistics": {_x000D_
          "CreationDate": "2019-02-04T12:31:52.2658719+01:00",_x000D_
          "LastRefreshDate": "2018-03-05T15:28:39.150361+01:00",_x000D_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51.0_x000D_
          ]_x000D_
        ],_x000D_
        "Statistics": {_x000D_
          "CreationDate": "2019-02-04T12:31:52.2658719+01:00",_x000D_
          "LastRefreshDate": "2018-03-05T15:28:39.255442+01:00",_x000D_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249.59_x000D_
          ]_x000D_
        ],_x000D_
        "Statistics": {_x000D_
          "CreationDate": "2019-02-04T12:31:52.2658719+01:00",_x000D_
          "LastRefreshDate": "2018-03-05T15:28:39.3771458+01:00",_x000D_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1454.2_x000D_
          ]_x000D_
        ],_x000D_
        "Statistics": {_x000D_
          "CreationDate": "2019-02-04T12:31:52.2658719+01:00",_x000D_
          "LastRefreshDate": "2018-03-05T15:28:39.4534081+01:00",_x000D_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50.0_x000D_
          ]_x000D_
        ],_x000D_
        "Statistics": {_x000D_
          "CreationDate": "2019-02-04T12:31:52.2658719+01:00",_x000D_
          "LastRefreshDate": "2018-03-05T15:28:39.6205218+01:00",_x000D_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""_x000D_
          ]_x000D_
        ],_x000D_
        "Statistics": {_x000D_
          "CreationDate": "2019-02-04T12:31:52.2658719+01:00",_x000D_
          "LastRefreshDate": "2018-03-05T15:28:39.9002088+01:00",_x000D_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"Chaise"_x000D_
          ]_x000D_
        ],_x000D_
        "Statistics": {_x000D_
          "CreationDate": "2019-02-04T12:31:52.2658719+01:00",_x000D_
          "LastRefreshDate": "2018-03-05T15:28:43.1263316+01:00",_x000D_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"FINI"_x000D_
          ]_x000D_
        ],_x000D_
        "Statistics": {_x000D_
          "CreationDate": "2019-02-04T12:31:52.2658719+01:00",_x000D_
          "LastRefreshDate": "2018-03-05T15:28:43.2003988+01:00",_x000D_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815.0_x000D_
          ]_x000D_
        ],_x000D_
        "Statistics": {_x000D_
          "CreationDate": "2019-02-04T12:31:52.2658719+01:00",_x000D_
          "LastRefreshDate": "2018-03-05T15:28:48.7607143+01:00",_x000D_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3665.5_x000D_
          ]_x000D_
        ],_x000D_
        "Statistics": {_x000D_
          "CreationDate": "2019-02-04T12:31:52.2668691+01:00",_x000D_
          "LastRefreshDate": "2018-03-05T15:28:48.7837318+01:00",_x000D_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50.0_x000D_
          ]_x000D_
        ],_x000D_
        "Statistics": {_x000D_
          "CreationDate": "2019-02-04T12:31:52.2668691+01:00",_x000D_
          "LastRefreshDate": "2018-03-05T15:28:48.8163548+01:00",_x000D_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3738.81_x000D_
          ]_x000D_
        ],_x000D_
        "Statistics": {_x000D_
          "CreationDate": "2019-02-04T12:31:52.2668691+01:00",_x000D_
          "LastRefreshDate": "2018-03-05T15:28:48.8493777+01:00",_x000D_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1.0_x000D_
          ]_x000D_
        ],_x000D_
        "Statistics": {_x000D_
          "CreationDate": "2019-02-04T12:31:52.2668691+01:00",_x000D_
          "LastRefreshDate": "2018-03-05T15:28:48.866388+01:00",_x000D_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10.0_x000D_
          ]_x000D_
        ],_x000D_
        "Statistics": {_x000D_
          "CreationDate": "2019-02-04T12:31:52.2668691+01:00",_x000D_
          "LastRefreshDate": "2018-03-05T15:28:48.8823997+01:00",_x000D_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7360.0_x000D_
          ]_x000D_
        ],_x000D_
        "Statistics": {_x000D_
          "CreationDate": "2019-02-04T12:31:52.2668691+01:00",_x000D_
          "LastRefreshDate": "2018-03-05T15:28:48.9049241+01:00",_x000D_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51.0_x000D_
          ]_x000D_
        ],_x000D_
        "Statistics": {_x000D_
          "CreationDate": "2019-02-04T12:31:52.2668691+01:00",_x000D_
          "LastRefreshDate": "2018-03-05T15:28:48.9279506+01:00",_x000D_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249.59_x000D_
          ]_x000D_
        ],_x000D_
        "Statistics": {_x000D_
          "CreationDate": "2019-02-04T12:31:52.2668691+01:00",_x000D_
          "LastRefreshDate": "2018-03-05T15:28:48.9569698+01:00",_x000D_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1454.2_x000D_
          ]_x000D_
        ],_x000D_
        "Statistics": {_x000D_
          "CreationDate": "2019-02-04T12:31:52.2668691+01:00",_x000D_
          "LastRefreshDate": "2018-03-05T15:28:49.0110289+01:00",_x000D_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50.0_x000D_
          ]_x000D_
        ],_x000D_
        "Statistics": {_x000D_
          "CreationDate": "2019-02-04T12:31:52.2668691+01:00",_x000D_
          "LastRefreshDate": "2018-03-05T15:28:49.0370464+01:00",_x000D_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""_x000D_
          ]_x000D_
        ],_x000D_
        "Statistics": {_x000D_
          "CreationDate": "2019-02-04T12:31:52.2668691+01:00",_x000D_
          "LastRefreshDate": "2018-03-05T15:28:49.279727+01:00",_x000D_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"Chaise"_x000D_
          ]_x000D_
        ],_x000D_
        "Statistics": {_x000D_
          "CreationDate": "2019-02-04T12:31:52.2668691+01:00",_x000D_
          "LastRefreshDate": "2018-03-05T15:28:51.9541862+01:00",_x000D_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815.0_x000D_
          ]_x000D_
        ],_x000D_
        "Statistics": {_x000D_
          "CreationDate": "2019-02-04T12:31:52.2668691+01:00",_x000D_
          "LastRefreshDate": "2018-03-05T15:28:56.8870012+01:00",_x000D_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3665.5_x000D_
          ]_x000D_
        ],_x000D_
        "Statistics": {_x000D_
          "CreationDate": "2019-02-04T12:31:52.2668691+01:00",_x000D_
          "LastRefreshDate": "2018-03-05T15:28:56.9190213+01:00",_x000D_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50.0_x000D_
          ]_x000D_
        ],_x000D_
        "Statistics": {_x000D_
          "CreationDate": "2019-02-04T12:31:52.2668691+01:00",_x000D_
          "LastRefreshDate": "2018-03-05T15:28:56.9490424+01:00",_x000D_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3738.81_x000D_
          ]_x000D_
        ],_x000D_
        "Statistics": {_x000D_
          "CreationDate": "2019-02-04T12:31:52.2668691+01:00",_x000D_
          "LastRefreshDate": "2018-03-05T15:28:56.9655532+01:00",_x000D_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1.0_x000D_
          ]_x000D_
        ],_x000D_
        "Statistics": {_x000D_
          "CreationDate": "2019-02-04T12:31:52.2668691+01:00",_x000D_
          "LastRefreshDate": "2018-03-05T15:28:56.9830656+01:00",_x000D_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10.0_x000D_
          ]_x000D_
        ],_x000D_
        "Statistics": {_x000D_
          "CreationDate": "2019-02-04T12:31:52.2668691+01:00",_x000D_
          "LastRefreshDate": "2018-03-05T15:28:57.0045803+01:00",_x000D_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7360.0_x000D_
          ]_x000D_
        ],_x000D_
        "Statistics": {_x000D_
          "CreationDate": "2019-02-04T12:31:52.2668691+01:00",_x000D_
          "LastRefreshDate": "2018-03-05T15:28:57.0210924+01:00",_x000D_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51.0_x000D_
          ]_x000D_
        ],_x000D_
        "Statistics": {_x000D_
          "CreationDate": "2019-02-04T12:31:52.2668691+01:00",_x000D_
          "LastRefreshDate": "2018-03-05T15:28:57.0426076+01:00",_x000D_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249.59_x000D_
          ]_x000D_
        ],_x000D_
        "Statistics": {_x000D_
          "CreationDate": "2019-02-04T12:31:52.2668691+01:00",_x000D_
          "LastRefreshDate": "2018-03-05T15:28:57.0651235+01:00",_x000D_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1454.2_x000D_
          ]_x000D_
        ],_x000D_
        "Statistics": {_x000D_
          "CreationDate": "2019-02-04T12:31:52.2678679+01:00",_x000D_
          "LastRefreshDate": "2018-03-05T15:28:57.093644+01:00",_x000D_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50.0_x000D_
          ]_x000D_
        ],_x000D_
        "Statistics": {_x000D_
          "CreationDate": "2019-02-04T12:31:52.2678679+01:00",_x000D_
          "LastRefreshDate": "2018-03-05T15:28:57.111156+01:00",_x000D_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""_x000D_
          ]_x000D_
        ],_x000D_
        "Statistics": {_x000D_
          "CreationDate": "2019-02-04T12:31:52.2678679+01:00",_x000D_
          "LastRefreshDate": "2018-03-05T15:28:57.242248+01:00",_x000D_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"Chaise"_x000D_
          ]_x000D_
        ],_x000D_
        "Statistics": {_x000D_
          "CreationDate": "2019-02-04T12:31:52.2678679+01:00",_x000D_
          "LastRefreshDate": "2018-03-05T15:28:57.4358851+01:00",_x000D_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"FINI"_x000D_
          ]_x000D_
        ],_x000D_
        "Statistics": {_x000D_
          "CreationDate": "2019-02-04T12:31:52.2678679+01:00",_x000D_
          "LastRefreshDate": "2018-03-05T15:28:57.4659067+01:00",_x000D_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815.0_x000D_
          ]_x000D_
        ],_x000D_
        "Statistics": {_x000D_
          "CreationDate": "2019-02-04T12:31:52.2678679+01:00",_x000D_
          "LastRefreshDate": "2018-03-05T15:29:07.2756062+01:00",_x000D_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3665.5_x000D_
          ]_x000D_
        ],_x000D_
        "Statistics": {_x000D_
          "CreationDate": "2019-02-04T12:31:52.2678679+01:00",_x000D_
          "LastRefreshDate": "2018-03-05T15:29:07.3156349+01:00",_x000D_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50.0_x000D_
          ]_x000D_
        ],_x000D_
        "Statistics": {_x000D_
          "CreationDate": "2019-02-04T12:31:52.2678679+01:00",_x000D_
          "LastRefreshDate": "2018-03-05T15:29:07.3546795+01:00",_x000D_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3738.81_x000D_
          ]_x000D_
        ],_x000D_
        "Statistics": {_x000D_
          "CreationDate": "2019-02-04T12:31:52.2678679+01:00",_x000D_
          "LastRefreshDate": "2018-03-05T15:29:07.3706912+01:00",_x000D_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1.0_x000D_
          ]_x000D_
        ],_x000D_
        "Statistics": {_x000D_
          "CreationDate": "2019-02-04T12:31:52.2678679+01:00",_x000D_
          "LastRefreshDate": "2018-03-05T15:29:07.3877105+01:00",_x000D_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10.0_x000D_
          ]_x000D_
        ],_x000D_
        "Statistics": {_x000D_
          "CreationDate": "2019-02-04T12:31:52.2678679+01:00",_x000D_
          "LastRefreshDate": "2018-03-05T15:29:07.4027446+01:00",_x000D_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7360.0_x000D_
          ]_x000D_
        ],_x000D_
        "Statistics": {_x000D_
          "CreationDate": "2019-02-04T12:31:52.2678679+01:00",_x000D_
          "LastRefreshDate": "2018-03-05T15:29:07.4207569+01:00",_x000D_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51.0_x000D_
          ]_x000D_
        ],_x000D_
        "Statistics": {_x000D_
          "CreationDate": "2019-02-04T12:31:52.2678679+01:00",_x000D_
          "LastRefreshDate": "2018-03-05T15:29:07.4387486+01:00",_x000D_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249.59_x000D_
          ]_x000D_
        ],_x000D_
        "Statistics": {_x000D_
          "CreationDate": "2019-02-04T12:31:52.2678679+01:00",_x000D_
          "LastRefreshDate": "2018-03-05T15:29:07.4538182+01:00",_x000D_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1454.2_x000D_
          ]_x000D_
        ],_x000D_
        "Statistics": {_x000D_
          "CreationDate": "2019-02-04T12:31:52.2678679+01:00",_x000D_
          "LastRefreshDate": "2018-03-05T15:29:07.479808+01:00",_x000D_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50.0_x000D_
          ]_x000D_
        ],_x000D_
        "Statistics": {_x000D_
          "CreationDate": "2019-02-04T12:31:52.2678679+01:00",_x000D_
          "LastRefreshDate": "2018-03-05T15:29:07.4948245+01:00",_x000D_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""_x000D_
          ]_x000D_
        ],_x000D_
        "Statistics": {_x000D_
          "CreationDate": "2019-02-04T12:31:52.2678679+01:00",_x000D_
          "LastRefreshDate": "2018-03-05T15:29:07.5118361+01:00",_x000D_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"Chaise"_x000D_
          ]_x000D_
        ],_x000D_
        "Statistics": {_x000D_
          "CreationDate": "2019-02-04T12:31:52.2678679+01:00",_x000D_
          "LastRefreshDate": "2018-03-05T15:29:07.5278478+01:00",_x000D_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"FINI"_x000D_
          ]_x000D_
        ],_x000D_
        "Statistics": {_x000D_
          "CreationDate": "2019-02-04T12:31:52.2678679+01:00",_x000D_
          "LastRefreshDate": "2018-03-05T15:29:07.5453615+01:00",_x000D_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815.0_x000D_
          ]_x000D_
        ],_x000D_</t>
  </si>
  <si>
    <t xml:space="preserve">
        "Statistics": {_x000D_
          "CreationDate": "2019-02-04T12:31:52.2678679+01:00",_x000D_
          "LastRefreshDate": "2018-03-05T15:29:29.1468234+01:00",_x000D_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3665.5_x000D_
          ]_x000D_
        ],_x000D_
        "Statistics": {_x000D_
          "CreationDate": "2019-02-04T12:31:52.2678679+01:00",_x000D_
          "LastRefreshDate": "2018-03-05T15:29:29.1728508+01:00",_x000D_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50.0_x000D_
          ]_x000D_
        ],_x000D_
        "Statistics": {_x000D_
          "CreationDate": "2019-02-04T12:31:52.2688695+01:00",_x000D_
          "LastRefreshDate": "2018-03-05T15:29:29.2168793+01:00",_x000D_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3738.81_x000D_
          ]_x000D_
        ],_x000D_
        "Statistics": {_x000D_
          "CreationDate": "2019-02-04T12:31:52.2688695+01:00",_x000D_
          "LastRefreshDate": "2018-03-05T15:29:29.2379189+01:00",_x000D_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1.0_x000D_
          ]_x000D_
        ],_x000D_
        "Statistics": {_x000D_
          "CreationDate": "2019-02-04T12:31:52.2688695+01:00",_x000D_
          "LastRefreshDate": "2018-03-05T15:29:29.3482339+01:00",_x000D_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10.0_x000D_
          ]_x000D_
        ],_x000D_
        "Statistics": {_x000D_
          "CreationDate": "2019-02-04T12:31:52.2688695+01:00",_x000D_
          "LastRefreshDate": "2018-03-05T15:29:29.3682536+01:00",_x000D_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7360.0_x000D_
          ]_x000D_
        ],_x000D_
        "Statistics": {_x000D_
          "CreationDate": "2019-02-04T12:31:52.2688695+01:00",_x000D_
          "LastRefreshDate": "2018-03-05T15:29:29.3892684+01:00",_x000D_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51.0_x000D_
          ]_x000D_
        ],_x000D_
        "Statistics": {_x000D_
          "CreationDate": "2019-02-04T12:31:52.2688695+01:00",_x000D_
          "LastRefreshDate": "2018-03-05T15:29:29.411284+01:00",_x000D_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249.59_x000D_
          ]_x000D_
        ],_x000D_
        "Statistics": {_x000D_
          "CreationDate": "2019-02-04T12:31:52.2688695+01:00",_x000D_
          "LastRefreshDate": "2018-03-05T15:29:29.4302769+01:00",_x000D_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1454.2_x000D_
          ]_x000D_
        ],_x000D_
        "Statistics": {_x000D_
          "CreationDate": "2019-02-04T12:31:52.2688695+01:00",_x000D_
          "LastRefreshDate": "2018-03-05T15:29:29.5164013+01:00",_x000D_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50.0_x000D_
          ]_x000D_
        ],_x000D_
        "Statistics": {_x000D_
          "CreationDate": "2019-02-04T12:31:52.2688695+01:00",_x000D_
          "LastRefreshDate": "2018-03-05T15:29:29.5354156+01:00",_x000D_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""_x000D_
          ]_x000D_
        ],_x000D_
        "Statistics": {_x000D_
          "CreationDate": "2019-02-04T12:31:52.2688695+01:00",_x000D_
          "LastRefreshDate": "2018-03-05T15:29:29.5994877+01:00",_x000D_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"Chaise"_x000D_
          ]_x000D_
        ],_x000D_
        "Statistics": {_x000D_
          "CreationDate": "2019-02-04T12:31:52.2688695+01:00",_x000D_
          "LastRefreshDate": "2018-03-05T15:29:29.6981329+01:00",_x000D_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"FINI"_x000D_
          ]_x000D_
        ],_x000D_
        "Statistics": {_x000D_
          "CreationDate": "2019-02-04T12:31:52.2688695+01:00",_x000D_
          "LastRefreshDate": "2018-03-05T15:29:29.7607989+01:00",_x000D_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815.0_x000D_
          ]_x000D_
        ],_x000D_
        "Statistics": {_x000D_
          "CreationDate": "2019-02-04T12:31:52.2688695+01:00",_x000D_
          "LastRefreshDate": "2018-03-05T15:29:35.4040203+01:00",_x000D_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3665.5_x000D_
          ]_x000D_
        ],_x000D_
        "Statistics": {_x000D_
          "CreationDate": "2019-02-04T12:31:52.2688695+01:00",_x000D_
          "LastRefreshDate": "2018-03-05T15:29:35.4290461+01:00",_x000D_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50.0_x000D_
          ]_x000D_
        ],_x000D_
        "Statistics": {_x000D_
          "CreationDate": "2019-02-04T12:31:52.2688695+01:00",_x000D_
          "LastRefreshDate": "2018-03-05T15:29:35.4520615+01:00",_x000D_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3738.81_x000D_
          ]_x000D_
        ],_x000D_
        "Statistics": {_x000D_
          "CreationDate": "2019-02-04T12:31:52.2688695+01:00",_x000D_
          "LastRefreshDate": "2018-03-05T15:29:35.4740774+01:00",_x000D_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1.0_x000D_
          ]_x000D_
        ],_x000D_
        "Statistics": {_x000D_
          "CreationDate": "2019-02-04T12:31:52.2688695+01:00",_x000D_
          "LastRefreshDate": "2018-03-05T15:29:35.5036085+01:00",_x000D_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10.0_x000D_
          ]_x000D_
        ],_x000D_
        "Statistics": {_x000D_
          "CreationDate": "2019-02-04T12:31:52.2688695+01:00",_x000D_
          "LastRefreshDate": "2018-03-05T15:29:35.5211341+01:00",_x000D_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7360.0_x000D_
          ]_x000D_
        ],_x000D_
        "Statistics": {_x000D_
          "CreationDate": "2019-02-04T12:31:52.2688695+01:00",_x000D_
          "LastRefreshDate": "2018-03-05T15:29:35.5361669+01:00",_x000D_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51.0_x000D_
          ]_x000D_
        ],_x000D_
        "Statistics": {_x000D_
          "CreationDate": "2019-02-04T12:31:52.2688695+01:00",_x000D_
          "LastRefreshDate": "2018-03-05T15:29:35.5511485+01:00",_x000D_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249.59_x000D_
          ]_x000D_
        ],_x000D_
        "Statistics": {_x000D_
          "CreationDate": "2019-02-04T12:31:52.2688695+01:00",_x000D_
          "LastRefreshDate": "2018-03-05T15:29:35.5681605+01:00",_x000D_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1454.2_x000D_
          ]_x000D_
        ],_x000D_
        "Statistics": {_x000D_
          "CreationDate": "2019-02-04T12:31:52.2688695+01:00",_x000D_
          "LastRefreshDate": "2018-03-05T15:29:35.5932435+01:00",_x000D_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50.0_x000D_
          ]_x000D_
        ],_x000D_
        "Statistics": {_x000D_
          "CreationDate": "2019-02-04T12:31:52.2698689+01:00",_x000D_
          "LastRefreshDate": "2018-03-05T15:29:35.6082558+01:00",_x000D_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""_x000D_
          ]_x000D_
        ],_x000D_
        "Statistics": {_x000D_
          "CreationDate": "2019-02-04T12:31:52.2698689+01:00",_x000D_
          "LastRefreshDate": "2018-03-05T15:29:35.7233597+01:00",_x000D_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2897.0_x000D_
          ]_x000D_
        ],_x000D_
        "Statistics": {_x000D_
          "CreationDate": "2019-02-04T12:31:52.2698689+01:00",_x000D_
          "LastRefreshDate": "2018-03-08T16:14:03.2885815+01:00",_x000D_
          "TotalRefreshCount": 9,_x000D_
          "CustomInfo": {}_x000D_
        }_x000D_
      },_x000D_
      "159": {_x000D_
        "$type": "Inside.Core.Formula.Definition.DefinitionAC, Inside.Core.Formula",_x000D_
        "ID": 159,_x000D_
        "Results": [_x000D_
          [_x000D_
            71168.17_x000D_
          ]_x000D_
        ],_x000D_
        "Statistics": {_x000D_
          "CreationDate": "2019-02-04T12:31:52.2698689+01:00",_x000D_
          "LastRefreshDate": "2018-03-08T16:14:02.8933463+01:00",_x000D_
          "TotalRefreshCount": 9,_x000D_
          "CustomInfo": {}_x000D_
        }_x000D_
      },_x000D_
      "160": {_x000D_
        "$type": "Inside.Core.Formula.Definition.DefinitionAC, Inside.Core.Formula",_x000D_
        "ID": 160,_x000D_
        "Results": [_x000D_
          [_x000D_
            1276.0_x000D_
          ]_x000D_
        ],_x000D_
        "Statistics": {_x000D_
          "CreationDate": "2019-02-04T12:31:52.2698689+01:00",_x000D_
          "LastRefreshDate": "2018-03-08T16:14:03.4121679+01:00",_x000D_
          "TotalRefreshCount": 9,_x000D_
          "CustomInfo": {}_x000D_
        }_x000D_
      },_x000D_
      "161": {_x000D_
        "$type": "Inside.Core.Formula.Definition.DefinitionAC, Inside.Core.Formula",_x000D_
        "ID": 161,_x000D_
        "Results": [_x000D_
          [_x000D_
            3937.78_x000D_
          ]_x000D_
        ],_x000D_
        "Statistics": {_x000D_
          "CreationDate": "2019-02-04T12:31:52.2698689+01:00",_x000D_
          "LastRefreshDate": "2018-03-08T16:14:02.953398+01:00",_x000D_
          "TotalRefreshCount": 9,_x000D_
          "CustomInfo": {}_x000D_
        }_x000D_
      },_x000D_
      "162": {_x000D_
        "$type": "Inside.Core.Formula.Definition.DefinitionAC, Inside.Core.Formula",_x000D_
        "ID": 162,_x000D_
        "Results": [_x000D_
          [_x000D_
            2.0_x000D_
          ]_x000D_
        ],_x000D_
        "Statistics": {_x000D_
          "CreationDate": "2019-02-04T12:31:52.2698689+01:00",_x000D_
          "LastRefreshDate": "2018-03-08T16:14:04.1128674+01:00",_x000D_
          "TotalRefreshCount": 9,_x000D_
          "CustomInfo": {}_x000D_
        }_x000D_
      },_x000D_
      "163": {_x000D_
        "$type": "Inside.Core.Formula.Definition.DefinitionAC, Inside.Core.Formula",_x000D_
        "ID": 163,_x000D_
        "Results": [_x000D_
          [_x000D_
            402.5_x000D_
          ]_x000D_
        ],_x000D_
        "Statistics": {_x000D_
          "CreationDate": "2019-02-04T12:31:52.2698689+01:00",_x000D_
          "LastRefreshDate": "2018-03-08T16:14:04.0548273+01:00",_x000D_
          "TotalRefreshCount": 9,_x000D_
          "CustomInfo": {}_x000D_
        }_x000D_
      },_x000D_
      "164": {_x000D_
        "$type": "Inside.Core.Formula.Definition.DefinitionAC, Inside.Core.Formula",_x000D_
        "ID": 164,_x000D_
        "Results": [_x000D_
          [_x000D_
            107180.0_x000D_
          ]_x000D_
        ],_x000D_
        "Statistics": {_x000D_
          "CreationDate": "2019-02-04T12:31:52.2698689+01:00",_x000D_
          "LastRefreshDate": "2018-03-08T16:14:01.8429299+01:00",_x000D_
          "TotalRefreshCount": 9,_x000D_
          "CustomInfo": {}_x000D_
        }_x000D_
      },_x000D_
      "165": {_x000D_
        "$type": "Inside.Core.Formula.Definition.DefinitionAC, Inside.Core.Formula",_x000D_
        "ID": 165,_x000D_
        "Results": [_x000D_
          [_x000D_
            182.0_x000D_
          ]_x000D_
        ],_x000D_
        "Statistics": {_x000D_
          "CreationDate": "2019-02-04T12:31:52.2698689+01:00",_x000D_
          "LastRefreshDate": "2018-03-08T16:14:04.0848485+01:00",_x000D_
          "TotalRefreshCount": 9,_x000D_
          "CustomInfo": {}_x000D_
        }_x000D_
      },_x000D_
      "166": {_x000D_
        "$type": "Inside.Core.Formula.Definition.DefinitionAC, Inside.Core.Formula",_x000D_
        "ID": 166,_x000D_
        "Results": [_x000D_
          [_x000D_
            304.48_x000D_
          ]_x000D_
        ],_x000D_
        "Statistics": {_x000D_
          "CreationDate": "2019-02-04T12:31:52.2698689+01:00",_x000D_
          "LastRefreshDate": "2018-03-08T16:14:04.3155399+01:00",_x000D_
          "TotalRefreshCount": 9,_x000D_
          "CustomInfo": {}_x000D_
        }_x000D_
      },_x000D_
      "167": {_x000D_
        "$type": "Inside.Core.Formula.Definition.DefinitionAC, Inside.Core.Formula",_x000D_
        "ID": 167,_x000D_
        "Results": [_x000D_
          [_x000D_
            21431.2_x000D_
          ]_x000D_
        ],_x000D_
        "Statistics": {_x000D_
          "CreationDate": "2019-02-04T12:31:52.2698689+01:00",_x000D_
          "LastRefreshDate": "2018-03-08T16:14:02.2267503+01:00",_x000D_
          "TotalRefreshCount": 9,_x000D_
          "CustomInfo": {}_x000D_
        }_x000D_
      },_x000D_
      "168": {_x000D_
        "$type": "Inside.Core.Formula.Definition.DefinitionAC, Inside.Core.Formula",_x000D_
        "ID": 168,_x000D_
        "Results": [_x000D_
          [_x000D_
            180.0_x000D_
          ]_x000D_
        ],_x000D_
        "Statistics": {_x000D_
          "CreationDate": "2019-02-04T12:31:52.2698689+01:00",_x000D_
          "LastRefreshDate": "2018-03-08T16:14:03.3541265+01:00",_x000D_
          "TotalRefreshCount": 9,_x000D_
          "CustomInfo": {}_x000D_
        }_x000D_
      },_x000D_
      "169": {_x000D_
        "$type": "Inside.Core.Formula.Definition.DefinitionAC, Inside.Core.Formula",_x000D_
        "ID": 169,_x000D_
        "Results": [_x000D_
          [_x000D_
            "Ets DUVAL"_x000D_
          ]_x000D_
        ],_x000D_
        "Statistics": {_x000D_
          "CreationDate": "2019-02-04T12:31:52.2698689+01:00",_x000D_
          "LastRefreshDate": "2018-03-08T16:14:02.8413053+01:00",_x000D_
          "TotalRefreshCount": 9,_x000D_
          "CustomInfo": {}_x000D_
        }_x000D_
      },_x000D_
      "170": {_x000D_
        "$type": "Inside.Core.Formula.Definition.DefinitionAC, Inside.Core.Formula",_x000D_
        "ID": 170,_x000D_
        "Results": [_x000D_
          [_x000D_
            "Marmelade de mandarine"_x000D_
          ]_x000D_
        ],_x000D_
        "Statistics": {_x000D_
          "CreationDate": "2019-02-04T12:31:52.2698689+01:00",_x000D_
          "LastRefreshDate": "2018-03-08T16:14:02.4594316+01:00",_x000D_
          "TotalRefreshCount": 10,_x000D_
          "CustomInfo": {}_x000D_
        }_x000D_
      },_x000D_
      "171": {_x000D_
        "$type": "Inside.Core.Formula.Definition.DefinitionAC, Inside.Core.Formula",_x000D_
        "ID": 171,_x000D_
        "Results": [_x000D_
          [_x000D_
            "FINI"_x000D_
          ]_x000D_
        ],_x000D_
        "Statistics": {_x000D_
          "CreationDate": "2019-02-04T12:31:52.2698689+01:00",_x000D_
          "LastRefreshDate": "2018-03-08T16:14:04.3835964+01:00",_x000D_
          "TotalRefreshCount": 9,_x000D_
          "CustomInfo": {}_x000D_
        }_x000D_
      },_x000D_
      "172": {_x000D_
        "$type": "Inside.Core.Formula.Definition.DefinitionAC, Inside.Core.Formula",_x000D_
        "ID": 172,_x000D_
        "Results": [_x000D_
          [_x000D_
            ""_x000D_
          ]_x000D_
        ],_x000D_
        "Statistics": {_x000D_
          "CreationDate": "2019-02-04T12:31:52.2698689+01:00",_x000D_
          "LastRefreshDate": "2018-03-05T15:38:42.1756279+01:00",_x000D_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""_x000D_
          ]_x000D_
        ],_x000D_
        "Statistics": {_x000D_
          "CreationDate": "2019-02-04T12:31:52.2708666+01:00",_x000D_
          "LastRefreshDate": "2018-03-08T16:14:02.3538584+01:00",_x000D_
          "TotalRefreshCount": 6,_x000D_
          "CustomInfo": {}_x000D_
        }_x000D_
      },_x000D_
      "174": {_x000D_
        "$type": "Inside.Core.Formula.Definition.DefinitionAC, Inside.Core.Formula",_x000D_
        "ID": 174,_x000D_
        "Results": [_x000D_
          [_x000D_
            "Chaise"_x000D_
          ]_x000D_
        ],_x000D_
        "Statistics": {_x000D_
          "CreationDate": "2019-02-04T12:31:52.2708666+01:00",_x000D_
          "LastRefreshDate": "2018-03-08T16:14:01.6742866+01:00",_x000D_
          "TotalRefreshCount": 4,_x000D_
          "CustomInfo": {}_x000D_
        }_x000D_
      },_x000D_
      "175": {_x000D_
        "$type": "Inside.Core.Formula.Definition.DefinitionAC, Inside.Core.Formula",_x000D_
        "ID": 175,_x000D_
        "Results": [_x000D_
          [_x000D_
            ""_x000D_
          ]_x000D_
        ],_x000D_
        "Statistics": {_x000D_
          "CreationDate": "2019-02-04T12:31:52.2708666+01:00",_x000D_
          "LastRefreshDate": "2018-03-08T16:14:01.5671952+01:00",_x000D_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3665.5_x000D_
          ]_x000D_
        ],_x000D_
        "Statistics": {_x000D_
          "CreationDate": "2019-02-04T12:31:52.2708666+01:00",_x000D_
          "LastRefreshDate": "2018-03-08T16:30:20.4627456+01:00",_x000D_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"FINI"_x000D_
          ]_x000D_
        ],_x000D_
        "Statistics": {_x000D_
          "CreationDate": "2019-02-04T12:31:52.2708666+01:00",_x000D_
          "LastRefreshDate": "2018-03-08T16:30:20.3646772+01:00",_x000D_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"Chaise"_x000D_
          ]_x000D_
        ],_x000D_
        "Statistics": {_x000D_
          "CreationDate": "2019-02-04T12:31:52.2708666+01:00",_x000D_
          "LastRefreshDate": "2018-03-08T16:30:20.1895332+01:00",_x000D_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""_x000D_
          ]_x000D_
        ],_x000D_
        "Statistics": {_x000D_
          "CreationDate": "2019-02-04T12:31:52.2708666+01:00",_x000D_
          "LastRefreshDate": "2018-03-08T16:30:19.8562301+01:00",_x000D_
          "TotalRefreshCount": 2,_x000D_
          "CustomInfo": {}_x000D_
        }_x000D_
      },_x000D_
      "180": {_x000D_
        "$type": "Inside.Core.Formula.Definition.DefinitionAC, Inside.Core.Formula",_x000D_
        "ID": 180,_x000D_
        "Results": [_x000D_
          [_x000D_
            ""_x000D_
          ]_x000D_
        ],_x000D_
        "Statistics": {_x000D_
          "CreationDate": "2019-02-04T12:31:52.2708666+01:00",_x000D_
          "LastRefreshDate": "2018-03-08T16:30:19.7741408+01:00",_x000D_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50.0_x000D_
          ]_x000D_
        ],_x000D_
        "Statistics": {_x000D_
          "CreationDate": "2019-02-04T12:31:52.2708666+01:00",_x000D_
          "LastRefreshDate": "2018-03-08T16:30:19.7196077+01:00",_x000D_
          "TotalRefreshCount": 2,_x000D_
          "CustomInfo": {}_x000D_
        }_x000D_
      },_x000D_
      "182": {_x000D_
        "$type": "Inside.Core.Formula.Definition.DefinitionAC, Inside.Core.Formula",_x000D_
        "ID": 182,_x000D_
        "Results": [_x000D_
          [_x000D_
            51.0_x000D_
          ]_x000D_
        ],_x000D_
        "Statistics": {_x000D_
          "CreationDate": "2019-02-04T12:31:52.2708666+01:00",_x000D_
          "LastRefreshDate": "2018-03-08T16:30:19.358579+01:00",_x000D_
          "TotalRefreshCount": 2,_x000D_
          "CustomInfo": {}_x000D_
        }_x000D_
      },_x000D_
      "183": {_x000D_
        "$type": "Inside.Core.Formula.Definition.DefinitionAC, Inside.Core.Formula",_x000D_
        "ID": 183,_x000D_
        "Results": [_x000D_
          [_x000D_
            50.0_x000D_
          ]_x000D_
        ],_x000D_
        "Statistics": {_x000D_
          "CreationDate": "2019-02-04T12:31:52.2708666+01:00",_x000D_
          "LastRefreshDate": "2018-03-08T16:30:19.2960147+01:00",_x000D_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1.0_x000D_
          ]_x000D_
        ],_x000D_
        "Statistics": {_x000D_
          "CreationDate": "2019-02-04T12:31:52.2708666+01:00",_x000D_
          "LastRefreshDate": "2018-03-08T16:30:18.951133+01:00",_x000D_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7360.0_x000D_
          ]_x000D_
        ],_x000D_
        "Statistics": {_x000D_
          "CreationDate": "2019-02-04T12:31:52.2708666+01:00",_x000D_
          "LastRefreshDate": "2018-03-08T16:30:18.8860961+01:00",_x000D_
          "TotalRefreshCount": 2,_x000D_
          "CustomInfo": {}_x000D_
        }_x000D_
      },_x000D_
      "186": {_x000D_
        "$type": "Inside.Core.Formula.Definition.DefinitionAC, Inside.Core.Formula",_x000D_
        "ID": 186,_x000D_
        "Results": [_x000D_
          [_x000D_
            1454.2_x000D_
          ]_x000D_
        ],_x000D_
        "Statistics": {_x000D_
          "CreationDate": "2019-02-04T12:31:52.2708666+01:00",_x000D_
          "LastRefreshDate": "2018-03-08T16:30:18.6341617+01:00",_x000D_
          "TotalRefreshCount": 2,_x000D_
          "CustomInfo": {}_x000D_
        }_x000D_
      },_x000D_
      "187": {_x000D_
        "$type": "Inside.Core.Formula.Definition.DefinitionAC, Inside.Core.Formula",_x000D_
        "ID": 187,_x000D_
        "Results": [_x000D_
          [_x000D_
            3738.81_x000D_
          ]_x000D_
        ],_x000D_
        "Statistics": {_x000D_
          "CreationDate": "2019-02-04T12:31:52.2708666+01:00",_x000D_
          "LastRefreshDate": "2018-03-08T16:30:18.59112+01:00",_x000D_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815.0_x000D_
          ]_x000D_
        ],_x000D_
        "Statistics": {_x000D_
          "CreationDate": "2019-02-04T12:31:52.2708666+01:00",_x000D_
          "LastRefreshDate": "2018-03-08T16:30:18.5415561+01:00",_x000D_
          "TotalRefreshCount": 2,_x000D_
          "CustomInfo": {}_x000D_
        }_x000D_
      },_x000D_
      "189": {_x000D_
        "$type": "Inside.Core.Formula.Definition.DefinitionAC, Inside.Core.Formula",_x000D_
        "ID": 189,_x000D_
        "Results": [_x000D_
          [_x000D_
            10.0_x000D_
          ]_x000D_
        ],_x000D_
        "Statistics": {_x000D_
          "CreationDate": "2019-02-04T12:31:52.2708666+01:00",_x000D_
          "LastRefreshDate": "2018-03-08T16:30:18.4805057+01:00",_x000D_
          "TotalRefreshCount": 2,_x000D_
          "CustomInfo": {}_x000D_
        }_x000D_
      },_x000D_
      "190": {_x000D_
        "$type": "Inside.Core.Formula.Definition.DefinitionAC, Inside.Core.Formula",_x000D_
        "ID": 190,_x000D_
        "Results": [_x000D_
          [_x000D_
            249.59_x000D_
          ]_x000D_
        ],_x000D_
        "Statistics": {_x000D_
          "CreationDate": "2019-02-04T12:31:52.2708666+01:00",_x000D_
          "LastRefreshDate": "2018-03-08T16:30:18.0205687+01:00",_x000D_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""_x000D_
          ]_x000D_
        ],_x000D_
        "Statistics": {_x000D_
          "CreationDate": "2019-02-04T12:31:52.2718659+01:00",_x000D_
          "LastRefreshDate": "2018-03-08T16:30:17.9470084+01:00",_x000D_
          "TotalRefreshCount": 2,_x000D_
          "CustomInfo": {}_x000D_
        }_x000D_
      },_x000D_
      "192": {_x000D_
        "$type": "Inside.Core.Formula.Definition.DefinitionAC, Inside.Core.Formula",_x000D_
        "ID": 192,_x000D_
        "Results": [_x000D_
          [_x000D_
            "Chaise"_x000D_
          ]_x000D_
        ],_x000D_
        "Statistics": {_x000D_
          "CreationDate": "2019-02-04T12:31:52.2718659+01:00",_x000D_
          "LastRefreshDate": "2018-03-08T16:30:17.8008926+01:00",_x000D_
          "TotalRefreshCount": 2,_x000D_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"2019-02-04T12:31:52.2718659+01:00",_x000D_
          "LastRefreshDate": "2018-03-08T16:30:17.6457578+01:00",_x000D_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"2019-02-04T12:31:52.2718659+01:00",_x000D_
          "LastRefreshDate": "2018-03-08T18:08:25.5566737+01:00",_x000D_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"Chaise"_x000D_
          ]_x000D_
        ],_x000D_
        "Statistics": {_x000D_
          "CreationDate": "2019-02-04T12:31:52.2718659+01:00",_x000D_
          "LastRefreshDate": "2018-03-08T18:08:25.6532572+01:00",_x000D_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""_x000D_
          ]_x000D_
        ],_x000D_
        "Statistics": {_x000D_
          "CreationDate": "2019-02-04T12:31:52.2718659+01:00",_x000D_
          "LastRefreshDate": "2018-03-08T18:08:25.9293627+01:00",_x000D_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249.59_x000D_
          ]_x000D_
        ],_x000D_
        "Statistics": {_x000D_
          "CreationDate": "2019-02-04T12:31:52.2718659+01:00",_x000D_
          "LastRefreshDate": "2018-03-08T18:08:25.9773996+01:00",_x000D_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10.0_x000D_
          ]_x000D_
        ],_x000D_
        "Statistics": {_x000D_
          "CreationDate": "2019-02-04T12:31:52.2718659+01:00",_x000D_
          "LastRefreshDate": "2018-03-08T18:08:26.0385008+01:00",_x000D_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815.0_x000D_
          ]_x000D_
        ],_x000D_
        "Statistics": {_x000D_
          "CreationDate": "2019-02-04T12:31:52.2718659+01:00",_x000D_
          "LastRefreshDate": "2018-03-08T18:08:26.371706+01:00",_x000D_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3738.81_x000D_
          ]_x000D_
        ],_x000D_
        "Statistics": {_x000D_
          "CreationDate": "2019-02-04T12:31:52.2718659+01:00",_x000D_
          "LastRefreshDate": "2018-03-08T18:08:26.42276+01:00",_x000D_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1454.2_x000D_
          ]_x000D_
        ],_x000D_
        "Statistics": {_x000D_
          "CreationDate": "2019-02-04T12:31:52.2718659+01:00",_x000D_
          "LastRefreshDate": "2018-03-08T18:08:26.4748254+01:00",_x000D_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7360.0_x000D_
          ]_x000D_
        ],_x000D_
        "Statistics": {_x000D_
          "CreationDate": "2019-02-04T12:31:52.2718659+01:00",_x000D_
          "LastRefreshDate": "2018-03-08T18:08:26.5308846+01:00",_x000D_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1.0_x000D_
          ]_x000D_
        ],_x000D_
        "Statistics": {_x000D_
          "CreationDate": "2019-02-04T12:31:52.2718659+01:00",_x000D_
          "LastRefreshDate": "2018-03-08T18:08:26.8669644+01:00",_x000D_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50.0_x000D_
          ]_x000D_
        ],_x000D_
        "Statistics": {_x000D_
          "CreationDate": "2019-02-04T12:31:52.2718659+01:00",_x000D_
          "LastRefreshDate": "2018-03-08T18:08:26.9169895+01:00",_x000D_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51.0_x000D_
          ]_x000D_
        ],_x000D_
        "Statistics": {_x000D_
          "CreationDate": "2019-02-04T12:31:52.2718659+01:00",_x000D_
          "LastRefreshDate": "2018-03-08T18:08:26.9687277+01:00",_x000D_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50.0_x000D_
          ]_x000D_
        ],_x000D_
        "Statistics": {_x000D_
          "CreationDate": "2019-02-04T12:31:52.2718659+01:00",_x000D_
          "LastRefreshDate": </t>
  </si>
  <si>
    <t>"2018-03-08T18:08:27.0383016+01:00",_x000D_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""_x000D_
          ]_x000D_
        ],_x000D_
        "Statistics": {_x000D_
          "CreationDate": "2019-02-04T12:31:52.2718659+01:00",_x000D_
          "LastRefreshDate": "2018-03-08T18:08:29.923468+01:00",_x000D_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""_x000D_
          ]_x000D_
        ],_x000D_
        "Statistics": {_x000D_
          "CreationDate": "2019-02-04T12:31:52.2718659+01:00",_x000D_
          "LastRefreshDate": "2018-03-08T18:08:30.0230502+01:00",_x000D_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"Chaise"_x000D_
          ]_x000D_
        ],_x000D_
        "Statistics": {_x000D_
          "CreationDate": "2019-02-04T12:31:52.2718659+01:00",_x000D_
          "LastRefreshDate": "2018-03-08T18:08:30.3339957+01:00",_x000D_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"FINI"_x000D_
          ]_x000D_
        ],_x000D_
        "Statistics": {_x000D_
          "CreationDate": "2019-02-04T12:31:52.2718659+01:00",_x000D_
          "LastRefreshDate": "2018-03-08T18:08:30.3890341+01:00",_x000D_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3665.5_x000D_
          ]_x000D_
        ],_x000D_
        "Statistics": {_x000D_
          "CreationDate": "2019-02-04T12:31:52.2718659+01:00",_x000D_
          "LastRefreshDate": "2018-03-08T18:08:31.3742441+01:00",_x000D_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"2019-02-04T12:31:52.2718659+01:00",_x000D_
          "LastRefreshDate": "2018-03-08T18:08:33.5079543+01:00",_x000D_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"Chaise"_x000D_
          ]_x000D_
        ],_x000D_
        "Statistics": {_x000D_
          "CreationDate": "2019-02-04T12:31:52.2718659+01:00",_x000D_
          "LastRefreshDate": "2018-03-08T18:08:33.5359741+01:00",_x000D_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""_x000D_
          ]_x000D_
        ],_x000D_
        "Statistics": {_x000D_
          "CreationDate": "2019-02-04T12:31:52.2718659+01:00",_x000D_
          "LastRefreshDate": "2018-03-08T18:08:33.6150439+01:00",_x000D_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249.59_x000D_
          ]_x000D_
        ],_x000D_
        "Statistics": {_x000D_
          "CreationDate": "2019-02-04T12:31:52.2718659+01:00",_x000D_
          "LastRefreshDate": "2018-03-08T18:08:33.6350568+01:00",_x000D_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10.0_x000D_
          ]_x000D_
        ],_x000D_
        "Statistics": {_x000D_
          "CreationDate": "2019-02-04T12:31:52.2728663+01:00",_x000D_
          "LastRefreshDate": "2018-03-08T18:08:33.6530695+01:00",_x000D_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815.0_x000D_
          ]_x000D_
        ],_x000D_
        "Statistics": {_x000D_
          "CreationDate": "2019-02-04T12:31:52.2728663+01:00",_x000D_
          "LastRefreshDate": "2018-03-08T18:08:33.6725901+01:00",_x000D_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3738.81_x000D_
          ]_x000D_
        ],_x000D_
        "Statistics": {_x000D_
          "CreationDate": "2019-02-04T12:31:52.2728663+01:00",_x000D_
          "LastRefreshDate": "2018-03-08T18:08:33.6916039+01:00",_x000D_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1454.2_x000D_
          ]_x000D_
        ],_x000D_
        "Statistics": {_x000D_
          "CreationDate": "2019-02-04T12:31:52.2728663+01:00",_x000D_
          "LastRefreshDate": "2018-03-08T18:08:33.7106182+01:00",_x000D_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7360.0_x000D_
          ]_x000D_
        ],_x000D_
        "Statistics": {_x000D_
          "CreationDate": "2019-02-04T12:31:52.2728663+01:00",_x000D_
          "LastRefreshDate": "2018-03-08T18:08:33.7451225+01:00",_x000D_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1.0_x000D_
          ]_x000D_
        ],_x000D_
        "Statistics": {_x000D_
          "CreationDate": "2019-02-04T12:31:52.2728663+01:00",_x000D_
          "LastRefreshDate": "2018-03-08T18:08:33.7581376+01:00",_x000D_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50.0_x000D_
          ]_x000D_
        ],_x000D_
        "Statistics": {_x000D_
          "CreationDate": "2019-02-04T12:31:52.2728663+01:00",_x000D_
          "LastRefreshDate": "2018-03-08T18:08:33.7751424+01:00",_x000D_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51.0_x000D_
          ]_x000D_
        ],_x000D_
        "Statistics": {_x000D_
          "CreationDate": "2019-02-04T12:31:52.2728663+01:00",_x000D_
          "LastRefreshDate": "2018-03-08T18:08:33.7921561+01:00",_x000D_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50.0_x000D_
          ]_x000D_
        ],_x000D_
        "Statistics": {_x000D_
          "CreationDate": "2019-02-04T12:31:52.2728663+01:00",_x000D_
          "LastRefreshDate": "2018-03-08T18:08:33.8071667+01:00",_x000D_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""_x000D_
          ]_x000D_
        ],_x000D_
        "Statistics": {_x000D_
          "CreationDate": "2019-02-04T12:31:52.2728663+01:00",_x000D_
          "LastRefreshDate": "2018-03-08T18:08:33.8211847+01:00",_x000D_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""_x000D_
          ]_x000D_
        ],_x000D_
        "Statistics": {_x000D_
          "CreationDate": "2019-02-04T12:31:52.2728663+01:00",_x000D_
          "LastRefreshDate": "2018-03-08T18:08:33.8422145+01:00",_x000D_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"Chaise"_x000D_
          ]_x000D_
        ],_x000D_
        "Statistics": {_x000D_
          "CreationDate": "2019-02-04T12:31:52.2728663+01:00",_x000D_
          "LastRefreshDate": "2018-03-08T18:08:33.8742311+01:00",_x000D_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3665.5_x000D_
          ]_x000D_
        ],_x000D_
        "Statistics": {_x000D_
          "CreationDate": "2019-02-04T12:31:52.2728663+01:00",_x000D_
          "LastRefreshDate": "2018-03-08T18:08:33.8882448+01:00",_x000D_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"2019-02-04T12:31:52.2728663+01:00",_x000D_
          "LastRefreshDate": "2018-03-08T18:08:45.858576+01:00",_x000D_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"Chaise"_x000D_
          ]_x000D_
        ],_x000D_
        "Statistics": {_x000D_
          "CreationDate": "2019-02-04T12:31:52.2728663+01:00",_x000D_
          "LastRefreshDate": "2018-03-08T18:08:45.8835945+01:00",_x000D_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""_x000D_
          ]_x000D_
        ],_x000D_
        "Statistics": {_x000D_
          "CreationDate": "2019-02-04T12:31:52.2728663+01:00",_x000D_
          "LastRefreshDate": "2018-03-08T18:08:45.9061194+01:00",_x000D_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249.59_x000D_
          ]_x000D_
        ],_x000D_
        "Statistics": {_x000D_
          "CreationDate": "2019-02-04T12:31:52.2728663+01:00",_x000D_
          "LastRefreshDate": "2018-03-08T18:08:45.9321455+01:00",_x000D_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10.0_x000D_
          ]_x000D_
        ],_x000D_
        "Statistics": {_x000D_
          "CreationDate": "2019-02-04T12:31:52.2728663+01:00",_x000D_
          "LastRefreshDate": "2018-03-08T18:08:45.9571623+01:00",_x000D_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815.0_x000D_
          ]_x000D_
        ],_x000D_
        "Statistics": {_x000D_
          "CreationDate": "2019-02-04T12:31:52.2728663+01:00",_x000D_
          "LastRefreshDate": "2018-03-08T18:08:45.9791778+01:00",_x000D_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3738.81_x000D_
          ]_x000D_
        ],_x000D_
        "Statistics": {_x000D_
          "CreationDate": "2019-02-04T12:31:52.2728663+01:00",_x000D_
          "LastRefreshDate": "2018-03-08T18:08:46.0002025+01:00",_x000D_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1454.2_x000D_
          ]_x000D_
        ],_x000D_
        "Statistics": {_x000D_
          "CreationDate": "2019-02-04T12:31:52.2728663+01:00",_x000D_
          "LastRefreshDate": "2018-03-08T18:08:46.021216+01:00",_x000D_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7360.0_x000D_
          ]_x000D_
        ],_x000D_
        "Statistics": {_x000D_
          "CreationDate": "2019-02-04T12:31:52.2728663+01:00",_x000D_
          "LastRefreshDate": "2018-03-08T18:08:46.0402392+01:00",_x000D_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1.0_x000D_
          ]_x000D_
        ],_x000D_
        "Statistics": {_x000D_
          "CreationDate": "2019-02-04T12:31:52.2728663+01:00",_x000D_
          "LastRefreshDate": "2018-03-08T18:08:46.0542457+01:00",_x000D_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50.0_x000D_
          ]_x000D_
        ],_x000D_
        "Statistics": {_x000D_
          "CreationDate": "2019-02-04T12:31:52.2728663+01:00",_x000D_
          "LastRefreshDate": "2018-03-08T18:08:46.0702634+01:00",_x000D_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51.0_x000D_
          ]_x000D_
        ],_x000D_
        "Statistics": {_x000D_
          "CreationDate": "2019-02-04T12:31:52.2728663+01:00",_x000D_
          "LastRefreshDate": "2018-03-08T18:08:46.0852749+01:00",_x000D_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50.0_x000D_
          ]_x000D_
        ],_x000D_
        "Statistics": {_x000D_
          "CreationDate": "2019-02-04T12:31:52.2728663+01:00",_x000D_
          "LastRefreshDate": "2018-03-08T18:08:46.0992835+01:00",_x000D_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""_x000D_
          ]_x000D_
        ],_x000D_
        "Statistics": {_x000D_
          "CreationDate": "2019-02-04T12:31:52.2728663+01:00",_x000D_
          "LastRefreshDate": "2018-03-08T18:08:46.1152948+01:00",_x000D_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""_x000D_
          ]_x000D_
        ],_x000D_
        "Statistics": {_x000D_
          "CreationDate": "2019-02-04T12:31:52.2738649+01:00",_x000D_
          "LastRefreshDate": "2018-03-08T18:08:46.1328379+01:00",_x000D_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"Chaise"_x000D_
          ]_x000D_
        ],_x000D_
        "Statistics": {_x000D_
          "CreationDate": "2019-02-04T12:31:52.2738649+01:00",_x000D_
          "LastRefreshDate": "2018-03-08T18:08:46.1520818+01:00",_x000D_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"FINI"_x000D_
          ]_x000D_
        ],_x000D_
        "Statistics": {_x000D_
          "CreationDate": "2019-02-04T12:31:52.2738649+01:00",_x000D_
          "LastRefreshDate": "2018-03-08T18:08:46.1641198+01:00",_x000D_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3665.5_x000D_
          ]_x000D_
        ],_x000D_
        "Statistics": {_x000D_
          "CreationDate": "2019-02-04T12:31:52.2738649+01:00",_x000D_
          "LastRefreshDate": "2018-03-08T18:08:46.1781006+01:00",_x000D_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"2019-02-04T12:31:52.2738649+01:00",_x000D_
          "LastRefreshDate": "2018-03-08T18:09:05.1911842+01:00",_x000D_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"Chaise"_x000D_
          ]_x000D_
        ],_x000D_
        "Statistics": {_x000D_
          "CreationDate": "2019-02-04T12:31:52.2738649+01:00",_x000D_
          "LastRefreshDate": "2018-03-08T18:09:05.2031974+01:00",_x000D_
          "TotalRefreshCount": 2,_x000D_
          "CustomInfo": {}_x000D_
        }_x000D_
      },_x000D_
      "249": {_x000D_
        "$type": "Inside.Core.Formula.Definition.DefinitionAC, Inside.Core.Formula",_x000D_
        "ID": 249,_x000D_
        "Results": [_x000D_
          [_x000D_
            ""_x000D_
          ]_x000D_
        ],_x000D_
        "Statistics": {_x000D_
          "CreationDate": "2019-02-04T12:31:52.2738649+01:00",_x000D_
          "LastRefreshDate": "2018-03-08T18:09:05.2131989+01:00",_x000D_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249.59_x000D_
          ]_x000D_
        ],_x000D_
        "Statistics": {_x000D_
          "CreationDate": "2019-02-04T12:31:52.2738649+01:00",_x000D_
          "LastRefreshDate": "2018-03-08T18:09:05.225218+01:00",_x000D_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10.0_x000D_
          ]_x000D_
        ],_x000D_
        "Statistics": {_x000D_
          "CreationDate": "2019-02-04T12:31:52.2738649+01:00",_x000D_
          "LastRefreshDate": "2018-03-08T18:09:05.2342338+01:00",_x000D_
          "TotalRefreshCount": 2,_x000D_
          "CustomInfo": {}_x000D_
        }_x000D_
      },_x000D_
      "252": {_x000D_
        "$type": "Inside.Core.Formula.Definition.DefinitionAC, Inside.Core.Formula",_x000D_
        "ID": 252,_x000D_
        "Results": [_x000D_
          [_x000D_
            815.0_x000D_
          ]_x000D_
        ],_x000D_
        "Statistics": {_x000D_
          "CreationDate": "2019-02-04T12:31:52.2738649+01:00",_x000D_
          "LastRefreshDate": "2018-03-08T18:09:05.2452424+01:00",_x000D_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3738.81_x000D_
          ]_x000D_
        ],_x000D_
        "Statistics": {_x000D_
          "CreationDate": "2019-02-04T12:31:52.2738649+01:00",_x000D_
          "LastRefreshDate": "2018-03-08T18:09:05.2522529+01:00",_x000D_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1454.2_x000D_
          ]_x000D_
        ],_x000D_
        "Statistics": {_x000D_
          "CreationDate": "2019-02-04T12:31:52.2738649+01:00",_x000D_
          "LastRefreshDate": "2018-03-08T18:09:05.2602958+01:00",_x000D_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7360.0_x000D_
          ]_x000D_
        ],_x000D_
        "Statistics": {_x000D_
          "CreationDate": "2019-02-04T12:31:52.2738649+01:00",_x000D_
          "LastRefreshDate": "2018-03-08T18:09:05.2682856+01:00",_x000D_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1.0_x000D_
          ]_x000D_
        ],_x000D_
        "Statistics": {_x000D_
          "CreationDate": "2019-02-04T12:31:52.2738649+01:00",_x000D_
          "LastRefreshDate": "2018-03-08T18:09:05.2752649+01:00",_x000D_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50.0_x000D_
          ]_x000D_
        ],_x000D_
        "Statistics": {_x000D_
          "CreationDate": "2019-02-04T12:31:52.2748655+01:00",_x000D_
          "LastRefreshDate": "2018-03-08T18:09:05.2822681+01:00",_x000D_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51.0_x000D_
          ]_x000D_
        ],_x000D_
        "Statistics": {_x000D_
          "CreationDate": "2019-02-04T12:31:52.2748655+01:00",_x000D_
          "LastRefreshDate": "2018-03-08T18:09:05.2922825+01:00",_x000D_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50.0_x000D_
          ]_x000D_
        ],_x000D_
        "Statistics": {_x000D_
          "CreationDate": "2019-02-04T12:31:52.2748655+01:00",_x000D_
          "LastRefreshDate": "2018-03-08T18:09:05.3003082+01:00",_x000D_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""_x000D_
          ]_x000D_
        ],_x000D_
        "Statistics": {_x000D_
          "CreationDate": "2019-02-04T12:31:52.2748655+01:00",_x000D_
          "LastRefreshDate": "2018-03-08T18:09:05.3082873+01:00",_x000D_
          "TotalRefreshCount": 2,_x000D_
          "CustomInfo": {}_x000D_
        }_x000D_
      },_x000D_
      "261": {_x000D_
        "$type": "Inside.Core.Formula.Definition.DefinitionAC, Inside.Core.Formula",_x000D_
        "ID": 261,_x000D_
        "Results": [_x000D_
          [_x000D_
            ""_x000D_
          ]_x000D_
        ],_x000D_
        "Statistics": {_x000D_
          "CreationDate": "2019-02-04T12:31:52.2748655+01:00",_x000D_
          "LastRefreshDate": "2018-03-08T18:09:05.319828+01:00",_x000D_
          "TotalRefreshCount": 2,_x000D_
          "CustomInfo": {}_x000D_
        }_x000D_
      },_x000D_
      "262": {_x000D_
        "$type": "Inside.Core.Formula.Definition.DefinitionAC, Inside.Core.Formula",_x000D_
        "ID": 262,_x000D_
        "Results": [_x000D_
          [_x000D_
            "Chaise"_x000D_
          ]_x000D_
        ],_x000D_
        "Statistics": {_x000D_
          "CreationDate": "2019-02-04T12:31:52.2748655+01:00",_x000D_
          "LastRefreshDate": "2018-03-08T18:09:05.3288467+01:00",_x000D_
          "TotalRefreshCount": 2,_x000D_
          "CustomInfo": {}_x000D_
        }_x000D_
      },_x000D_
      "263": {_x000D_
        "$type": "Inside.Core.Formula.Definition.DefinitionAC, Inside.Core.Formula",_x000D_
        "ID": 263,_x000D_
        "Results": [_x000D_
          [_x000D_
            "FINI"_x000D_
          ]_x000D_
        ],_x000D_
        "Statistics": {_x000D_
          "CreationDate": "2019-02-04T12:31:52.2748655+01:00",_x000D_
          "LastRefreshDate": "2018-03-08T18:09:05.3333473+01:00",_x000D_
          "TotalRefreshCount": 2,_x000D_
          "CustomInfo": {}_x000D_
        }_x000D_
      },_x000D_
      "264": {_x000D_
        "$type": "Inside.Core.Formula.Definition.DefinitionAC, Inside.Core.Formula",_x000D_
        "ID": 264,_x000D_
        "Results": [_x000D_
          [_x000D_
            3665.5_x000D_
          ]_x000D_
        ],_x000D_
        "Statistics": {_x000D_
          "CreationDate": "2019-02-04T12:31:52.2748655+01:00",_x000D_
          "LastRefreshDate": "2018-03-08T18:09:05.3403583+01:00",_x000D_
          "TotalRefreshCount": 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"2019-02-04T12:31:52.2748655+01:00",_x000D_
          "LastRefreshDate": "2018-03-08T18:46:08.6519686+01:00",_x000D_
          "TotalRefreshCount": 4,_x000D_
          "CustomInfo": {}_x000D_
        }_x000D_
      },_x000D_
      "266": {_x000D_
        "$type": "Inside.Core.Formula.Definition.DefinitionAC, Inside.Core.Formula",_x000D_
        "ID": 266,_x000D_
        "Results": [_x000D_
          [_x000D_
            "Chaise"_x000D_
          ]_x000D_
        ],_x000D_
        "Statistics": {_x000D_
          "CreationDate": "2019-02-04T12:31:52.2748655+01:00",_x000D_
          "LastRefreshDate": "2018-03-08T18:46:10.4640941+01:00",_x000D_
          "TotalRefreshCount": 6,_x000D_
          "CustomInfo": {}_x000D_
        }_x000D_
      },_x000D_
      "267": {_x000D_
        "$type": "Inside.Core.Formula.Definition.DefinitionAC, Inside.Core.Formula",_x000D_
        "ID": 267,_x000D_
        "Results": [_x000D_
          [_x000D_
            ""_x000D_
          ]_x000D_
        ],_x000D_
        "Statistics": {_x000D_
          "CreationDate": "2019-02-04T12:31:52.2748655+01:00",_x000D_
          "LastRefreshDate": "2018-03-08T18:46:10.4074618+01:00",_x000D_
          "TotalRefreshCount": 4,_x000D_
          "CustomInfo": {}_x000D_
        }_x000D_
      },_x000D_
      "268": {_x000D_
        "$type": "Inside.Core.Formula.Definition.DefinitionAC, Inside.Core.Formula",_x000D_
        "ID": 268,_x000D_
        "Results": [_x000D_
          [_x000D_
            249.59_x000D_
          ]_x000D_
        ],_x000D_
        "Statistics": {_x000D_
          "CreationDate": "2019-02-04T12:31:52.2748655+01:00",_x000D_
          "LastRefreshDate": "2018-03-08T18:46:08.6239499+01:00",_x000D_
          "TotalRefreshCount": 4,_x000D_
          "CustomInfo": {}_x000D_
        }_x000D_
      },_x000D_
      "269": {_x000D_
        "$type": "Inside.Core.Formula.Definition.DefinitionAC, Inside.Core.Formula",_x000D_
        "ID": 269,_x000D_
        "Results": [_x000D_
          [_x000D_
            10.0_x000D_
          ]_x000D_
        ],_x000D_
        "Statistics": {_x000D_
          "CreationDate": "2019-02-04T12:31:52.2748655+01:00",_x000D_
          "LastRefreshDate": "2018-03-08T18:46:08.6869965+01:00",_x000D_
          "TotalRefreshCount": 4,_x000D_
          "CustomInfo": {}_x000D_
        }_x000D_
      },_x000D_
      "270": {_x000D_
        "$type": "Inside.Core.Formula.Definition.DefinitionAC, Inside.Core.Formula",_x000D_
        "ID": 270,_x000D_
        "Results": [_x000D_
          [_x000D_
            815.0_x000D_
          ]_x000D_
        ],_x000D_
        "Statistics": {_x000D_
          "CreationDate": "2019-02-04T12:31:52.2748655+01:00",_x000D_
          "LastRefreshDate": "2018-03-08T18:46:08.7115201+01:00",_x000D_
          "TotalRefreshCount": 4,_x000D_
          "CustomInfo": {}_x000D_
        }_x000D_
      },_x000D_
      "271": {_x000D_
        "$type": "Inside.Core.Formula.Definition.DefinitionAC, Inside.Core.Formula",_x000D_
        "ID": 271,_x000D_
        "Results": [_x000D_
          [_x000D_
            3738.81_x000D_
          ]_x000D_
        ],_x000D_
        "Statistics": {_x000D_
          "CreationDate": "2019-02-04T12:31:52.2758638+01:00",_x000D_
          "LastRefreshDate": "2018-03-08T18:46:09.2141822+01:00",_x000D_
          "TotalRefreshCount": 4,_x000D_
          "CustomInfo": {}_x000D_
        }_x000D_
      },_x000D_
      "272": {_x000D_
        "$type": "Inside.Core.Formula.Definition.DefinitionAC, Inside.Core.Formula",_x000D_
        "ID": 272,_x000D_
        "Results": [_x000D_
          [_x000D_
            1454.2_x000D_
          ]_x000D_
        ],_x000D_
        "Statistics": {_x000D_
          "CreationDate": "2019-02-04T12:31:52.2758638+01:00",_x000D_
          "LastRefreshDate": "2018-03-08T18:46:09.2492264+01:00",_x000D_
          "TotalRefreshCount": 4,_x000D_
          "CustomInfo": {}_x000D_
        }_x000D_
      },_x000D_
      "273": {_x000D_
        "$type": "Inside.Core.Formula.Definition.DefinitionAC, Inside.Core.Formula",_x000D_
        "ID": 273,_x000D_
        "Results": [_x000D_
          [_x000D_
            7360.0_x000D_
          ]_x000D_
        ],_x000D_
        "Statistics": {_x000D_
          "CreationDate": "2019-02-04T12:31:52.2758638+01:00",_x000D_
          "LastRefreshDate": "2018-03-08T18:46:09.2722433+01:00",_x000D_
          "TotalRefreshCount": 4,_x000D_
          "CustomInfo": {}_x000D_
        }_x000D_
      },_x000D_
      "274": {_x000D_
        "$type": "Inside.Core.Formula.Definition.DefinitionAC, Inside.Core.Formula",_x000D_
        "ID": 274,_x000D_
        "Results": [_x000D_
          [_x000D_
            1.0_x000D_
          ]_x000D_
        ],_x000D_
        "Statistics": {_x000D_
          "CreationDate": "2019-02-04T12:31:52.2758638+01:00",_x000D_
          "LastRefreshDate": "2018-03-08T18:46:09.8981886+01:00",_x000D_
          "TotalRefreshCount": 4,_x000D_
          "CustomInfo": {}_x000D_
        }_x000D_
      },_x000D_
      "275": {_x000D_
        "$type": "Inside.Core.Formula.Definition.DefinitionAC, Inside.Core.Formula",_x000D_
        "ID": 275,_x000D_
        "Results": [_x000D_
          [_x000D_
            50.0_x000D_
          ]_x000D_
        ],_x000D_
        "Statistics": {_x000D_
          "CreationDate": "2019-02-04T12:31:52.2758638+01:00",_x000D_
          "LastRefreshDate": "2018-03-08T18:46:09.9257087+01:00",_x000D_
          "TotalRefreshCount": 4,_x000D_
          "CustomInfo": {}_x000D_
        }_x000D_
      },_x000D_
      "276": {_x000D_
        "$type": "Inside.Core.Formula.Definition.DefinitionAC, Inside.Core.Formula",_x000D_
        "ID": 276,_x000D_
        "Results": [_x000D_
          [_x000D_
            51.0_x000D_
          ]_x000D_
        ],_x000D_
        "Statistics": {_x000D_
          "CreationDate": "2019-02-04T12:31:52.2758638+01:00",_x000D_
          "LastRefreshDate": "2018-03-08T18:46:09.9532271+01:00",_x000D_
          "TotalRefreshCount": 4,_x000D_
          "CustomInfo": {}_x000D_
        }_x000D_
      },_x000D_
      "277": {_x000D_
        "$type": "Inside.Core.Formula.Definition.DefinitionAC, Inside.Core.Formula",_x000D_
        "ID": 277,_x000D_
        "Results": [_x000D_
          [_x000D_
            50.0_x000D_
          ]_x000D_
        ],_x000D_
        "Statistics": {_x000D_
          "CreationDate": "2019-02-04T12:31:52.2758638+01:00",_x000D_
          "LastRefreshDate": "2018-03-08T18:46:09.9757433+01:00",_x000D_
          "TotalRefreshCount": 4,_x000D_
          "CustomInfo": {}_x000D_
        }_x000D_
      },_x000D_
      "278": {_x000D_
        "$type": "Inside.Core.Formula.Definition.DefinitionAC, Inside.Core.Formula",_x000D_
        "ID": 278,_x000D_
        "Results": [_x000D_
          [_x000D_
            ""_x000D_
          ]_x000D_
        ],_x000D_
        "Statistics": {_x000D_
          "CreationDate": "2019-02-04T12:31:52.2758638+01:00",_x000D_
          "LastRefreshDate": "2018-03-08T18:46:10.3656466+01:00",_x000D_
          "TotalRefreshCount": 4,_x000D_
          "CustomInfo": {}_x000D_
        }_x000D_
      },_x000D_
      "279": {_x000D_
        "$type": "Inside.Core.Formula.Definition.DefinitionAC, Inside.Core.Formula",_x000D_
        "ID": 279,_x000D_
        "Results": [_x000D_
          [_x000D_
            ""_x000D_
          ]_x000D_
        ],_x000D_
        "Statistics": {_x000D_
          "CreationDate": "2019-02-04T12:31:52.2758638+01:00",_x000D_
          "LastRefreshDate": "2018-03-08T18:46:10.3874482+01:00",_x000D_
          "TotalRefreshCount": 4,_x000D_
          "CustomInfo": {}_x000D_
        }_x000D_
      },_x000D_
      "280": {_x000D_
        "$type": "Inside.Core.Formula.Definition.DefinitionAC, Inside.Core.Formula",_x000D_
        "ID": 280,_x000D_
        "Results": [_x000D_
          [_x000D_
            "Chaise"_x000D_
          ]_x000D_
        ],_x000D_
        "Statistics": {_x000D_
          "CreationDate": "2019-02-04T12:31:52.2758638+01:00",_x000D_
          "LastRefreshDate": "2018-03-08T18:46:10.417479+01:00",_x000D_
          "TotalRefreshCount": 4,_x000D_
          "CustomInfo": {}_x000D_
        }_x000D_
      },_x000D_
      "281": {_x000D_
        "$type": "Ins</t>
  </si>
  <si>
    <t>ide.Core.Formula.Definition.DefinitionAC, Inside.Core.Formula",_x000D_
        "ID": 281,_x000D_
        "Results": [_x000D_
          [_x000D_
            "FINI"_x000D_
          ]_x000D_
        ],_x000D_
        "Statistics": {_x000D_
          "CreationDate": "2019-02-04T12:31:52.2758638+01:00",_x000D_
          "LastRefreshDate": "2018-03-08T18:46:10.4270289+01:00",_x000D_
          "TotalRefreshCount": 4,_x000D_
          "CustomInfo": {}_x000D_
        }_x000D_
      },_x000D_
      "282": {_x000D_
        "$type": "Inside.Core.Formula.Definition.DefinitionAC, Inside.Core.Formula",_x000D_
        "ID": 282,_x000D_
        "Results": [_x000D_
          [_x000D_
            3665.5_x000D_
          ]_x000D_
        ],_x000D_
        "Statistics": {_x000D_
          "CreationDate": "2019-02-04T12:31:52.2758638+01:00",_x000D_
          "LastRefreshDate": "2018-03-08T18:46:09.3012615+01:00",_x000D_
          "TotalRefreshCount": 4,_x000D_
          "CustomInfo": {}_x000D_
        }_x000D_
      },_x000D_
      "283": {_x000D_
        "$type": "Inside.Core.Formula.Definition.DefinitionAC, Inside.Core.Formula",_x000D_
        "ID": 283,_x000D_
        "Results": [_x000D_
          [_x000D_
            "Dépôt principal"_x000D_
          ]_x000D_
        ],_x000D_
        "Statistics": {_x000D_
          "CreationDate": "2019-02-04T12:31:52.2758638+01:00",_x000D_
          "LastRefreshDate": "2018-03-08T18:46:10.7164445+01:00",_x000D_
          "TotalRefreshCount": 4,_x000D_
          "CustomInfo": {}_x000D_
        }_x000D_
      },_x000D_
      "284": {_x000D_
        "$type": "Inside.Core.Formula.Definition.DefinitionAC, Inside.Core.Formula",_x000D_
        "ID": 284,_x000D_
        "Results": [_x000D_
          [_x000D_
            "2017-10-25T00:00:00"_x000D_
          ]_x000D_
        ],_x000D_
        "Statistics": {_x000D_
          "CreationDate": "2019-02-04T12:31:52.2758638+01:00",_x000D_
          "LastRefreshDate": "2018-03-08T18:46:10.3556401+01:00",_x000D_
          "TotalRefreshCount": 5,_x000D_
          "CustomInfo": {}_x000D_
        }_x000D_
      },_x000D_
      "285": {_x000D_
        "$type": "Inside.Core.Formula.Definition.DefinitionAC, Inside.Core.Formula",_x000D_
        "ID": 285,_x000D_
        "Results": [_x000D_
          [_x000D_
            "2017-09-04T04:51:00"_x000D_
          ]_x000D_
        ],_x000D_
        "Statistics": {_x000D_
          "CreationDate": "2019-02-04T12:31:52.2758638+01:00",_x000D_
          "LastRefreshDate": "2018-03-08T18:46:10.0007608+01:00",_x000D_
          "TotalRefreshCount": 4,_x000D_
          "CustomInfo": {}_x000D_
        }_x000D_
      },_x000D_
      "286": {_x000D_
        "$type": "Inside.Core.Formula.Definition.DefinitionAC, Inside.Core.Formula",_x000D_
        "ID": 286,_x000D_
        "Results": [_x000D_
          [_x000D_
            249.59_x000D_
          ]_x000D_
        ],_x000D_
        "Statistics": {_x000D_
          "CreationDate": "2019-02-04T12:31:52.2768626+01:00",_x000D_
          "LastRefreshDate": "2018-03-08T18:56:34.2375434+01:00",_x000D_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"2019-02-04T12:31:52.2768626+01:00",_x000D_
          "LastRefreshDate": "2018-03-08T18:56:34.2745689+01:00",_x000D_
          "TotalRefreshCount": 1,_x000D_
          "CustomInfo": {}_x000D_
        }_x000D_
      },_x000D_
      "288": {_x000D_
        "$type": "Inside.Core.Formula.Definition.DefinitionAC, Inside.Core.Formula",_x000D_
        "ID": 288,_x000D_
        "Results": [_x000D_
          [_x000D_
            10.0_x000D_
          ]_x000D_
        ],_x000D_
        "Statistics": {_x000D_
          "CreationDate": "2019-02-04T12:31:52.2768626+01:00",_x000D_
          "LastRefreshDate": "2018-03-08T18:56:34.3010874+01:00",_x000D_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815.0_x000D_
          ]_x000D_
        ],_x000D_
        "Statistics": {_x000D_
          "CreationDate": "2019-02-04T12:31:52.2768626+01:00",_x000D_
          "LastRefreshDate": "2018-03-08T18:56:34.3201003+01:00",_x000D_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3738.81_x000D_
          ]_x000D_
        ],_x000D_
        "Statistics": {_x000D_
          "CreationDate": "2019-02-04T12:31:52.2768626+01:00",_x000D_
          "LastRefreshDate": "2018-03-08T18:56:34.3381129+01:00",_x000D_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1454.2_x000D_
          ]_x000D_
        ],_x000D_
        "Statistics": {_x000D_
          "CreationDate": "2019-02-04T12:31:52.2768626+01:00",_x000D_
          "LastRefreshDate": "2018-03-08T18:56:37.0318834+01:00",_x000D_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7360.0_x000D_
          ]_x000D_
        ],_x000D_
        "Statistics": {_x000D_
          "CreationDate": "2019-02-04T12:31:52.2768626+01:00",_x000D_
          "LastRefreshDate": "2018-03-08T18:56:37.0669168+01:00",_x000D_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3665.5_x000D_
          ]_x000D_
        ],_x000D_
        "Statistics": {_x000D_
          "CreationDate": "2019-02-04T12:31:52.2768626+01:00",_x000D_
          "LastRefreshDate": "2018-03-08T18:56:37.084923+01:00",_x000D_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1.0_x000D_
          ]_x000D_
        ],_x000D_
        "Statistics": {_x000D_
          "CreationDate": "2019-02-04T12:31:52.2768626+01:00",_x000D_
          "LastRefreshDate": "2018-03-08T18:56:37.1194621+01:00",_x000D_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50.0_x000D_
          ]_x000D_
        ],_x000D_
        "Statistics": {_x000D_
          "CreationDate": "2019-02-04T12:31:52.2768626+01:00",_x000D_
          "LastRefreshDate": "2018-03-08T18:56:37.4062019+01:00",_x000D_
          "TotalRefreshCount": 1,_x000D_
          "CustomInfo": {}_x000D_
        }_x000D_
      },_x000D_
      "296": {_x000D_
        "$type": "Inside.Core.Formula.Definition.DefinitionAC, Inside.Core.Formula",_x000D_
        "ID": 296,_x000D_
        "Results": [_x000D_
          [_x000D_
            51.0_x000D_
          ]_x000D_
        ],_x000D_
        "Statistics": {_x000D_
          "CreationDate": "2019-02-04T12:31:52.2768626+01:00",_x000D_
          "LastRefreshDate": "2018-03-08T18:56:37.4267287+01:00",_x000D_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50.0_x000D_
          ]_x000D_
        ],_x000D_
        "Statistics": {_x000D_
          "CreationDate": "2019-02-04T12:31:52.2768626+01:00",_x000D_
          "LastRefreshDate": "2018-03-08T18:56:37.4477416+01:00",_x000D_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"2017-09-04T04:51:00"_x000D_
          ]_x000D_
        ],_x000D_
        "Statistics": {_x000D_
          "CreationDate": "2019-02-04T12:31:52.2768626+01:00",_x000D_
          "LastRefreshDate": "2018-03-08T18:56:37.4777695+01:00",_x000D_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"2017-10-25T00:00:00"_x000D_
          ]_x000D_
        ],_x000D_
        "Statistics": {_x000D_
          "CreationDate": "2019-02-04T12:31:52.2768626+01:00",_x000D_
          "LastRefreshDate": "2018-03-08T18:56:37.5007877+01:00",_x000D_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""_x000D_
          ]_x000D_
        ],_x000D_
        "Statistics": {_x000D_
          "CreationDate": "2019-02-04T12:31:52.2768626+01:00",_x000D_
          "LastRefreshDate": "2018-03-08T18:56:37.7970534+01:00",_x000D_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""_x000D_
          ]_x000D_
        ],_x000D_
        "Statistics": {_x000D_
          "CreationDate": "2019-02-04T12:31:52.2768626+01:00",_x000D_
          "LastRefreshDate": "2018-03-08T18:56:37.8280845+01:00",_x000D_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""_x000D_
          ]_x000D_
        ],_x000D_
        "Statistics": {_x000D_
          "CreationDate": "2019-02-04T12:31:52.2768626+01:00",_x000D_
          "LastRefreshDate": "2018-03-08T18:56:37.8601069+01:00",_x000D_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"Chaise"_x000D_
          ]_x000D_
        ],_x000D_
        "Statistics": {_x000D_
          "CreationDate": "2019-02-04T12:31:52.2768626+01:00",_x000D_
          "LastRefreshDate": "2018-03-08T18:56:37.8791202+01:00",_x000D_
          "TotalRefreshCount": 1,_x000D_
          "CustomInfo": {}_x000D_
        }_x000D_
      },_x000D_
      "304": {_x000D_
        "$type": "Inside.Core.Formula.Definition.DefinitionAC, Inside.Core.Formula",_x000D_
        "ID": 304,_x000D_
        "Results": [_x000D_
          [_x000D_
            "FINI"_x000D_
          ]_x000D_
        ],_x000D_
        "Statistics": {_x000D_
          "CreationDate": "2019-02-04T12:31:52.2768626+01:00",_x000D_
          "LastRefreshDate": "2018-03-08T18:56:38.1733767+01:00",_x000D_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"Chaise"_x000D_
          ]_x000D_
        ],_x000D_
        "Statistics": {_x000D_
          "CreationDate": "2019-02-04T12:31:52.2778624+01:00",_x000D_
          "LastRefreshDate": "2018-03-08T18:56:38.2304307+01:00",_x000D_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"Dépôt principal"_x000D_
          ]_x000D_
        ],_x000D_
        "Statistics": {_x000D_
          "CreationDate": "2019-02-04T12:31:52.2778624+01:00",_x000D_
          "LastRefreshDate": "2018-03-08T18:56:38.2634543+01:00",_x000D_
          "TotalRefreshCount": 1,_x000D_
          "CustomInfo": {}_x000D_
        }_x000D_
      }_x000D_
    },_x000D_
    "LastID": 306_x000D_
  }_x000D_
}</t>
  </si>
  <si>
    <t>{_x000D_
  "Formulas": {_x000D_
    "=RIK_AC(\"INF47__;INF15@E=8,S=6,G=0,T=0,P=0:@R=A,S=26,V={0}:R=B,S=22,V=Historique:R=C,S=24,V={1}:R=D,S=15|4,V={2}:R=E,S=15|2,V={3}:R=F,S=9,V={4}:R=G,S=6,V=&lt;&gt;&lt;NULL&gt;:\";$B$1;$D$1;$F$1;$H$1;$J$1)": 1,_x000D_
    "=RIK_AC(\"INF47__;INF15@E=8,S=6,G=0,T=0,P=0:@R=A,S=26,V={0}:R=B,S=22,V=En cours:R=C,S=24,V={1}:R=D,S=15|4,V={2}:R=E,S=15|2,V={3}:R=F,S=9,V={4}:\";B$1;$D$1;$F$1;$H$1;$J$1)": 2_x000D_
  },_x000D_
  "ItemPool": {_x000D_
    "Items": {_x000D_
      "1": {_x000D_
        "$type": "Inside.Core.Formula.Definition.DefinitionAC, Inside.Core.Formula",_x000D_
        "ID": 1,_x000D_
        "Results": [_x000D_
          [_x000D_
            6_x000D_
          ]_x000D_
        ],_x000D_
        "Statistics": {_x000D_
          "CreationDate": "2019-02-04T12:31:52.3778057+01:00",_x000D_
          "LastRefreshDate": "2019-02-04T10:20:17.3227886+01:00",_x000D_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1_x000D_
          ]_x000D_
        ],_x000D_
        "Statistics": {_x000D_
          "CreationDate": "2019-02-04T12:31:52.3778057+01:00",_x000D_
          "LastRefreshDate": "2019-02-04T10:20:17.3157927+01:00",_x000D_
          "TotalRefreshCount": 11,_x000D_
          "CustomInfo": {}_x000D_
        }_x000D_
      }_x000D_
    },_x000D_
    "LastID": 2_x000D_
  }_x000D_
}</t>
  </si>
  <si>
    <t>{_x000D_
  "Formulas": {_x000D_
    "=RIK_AC(\"INF47__;INF11@E=1,S=6,G=0,T=0,P=0:@R=A,S=38,V={0}:R=B,S=10|2,V={1}:R=C,S=10|16,V={2}:\";$B$1;$F$1;$D$1)": 1,_x000D_
    "=RIK_AC(\"INF47__;INF11@E=1,S=5,G=0,T=0,P=0:@R=A,S=38,V={0}:R=B,S=10|2,V={1}:R=C,S=10|16,V={2}:\";$B$1;$F$1;$D$1)": 2,_x000D_
    "=RIK_AC(\"INF47__;INF11@L=Stock disponible,E=1,G=0,T=0,P=0,F=[4]-[5],Y=1:@R=A,S=38,V={0}:R=B,S=10|2,V={1}:R=C,S=10|16,V={2}:\";$B$1;$F$1;$D$1)": 3,_x000D_
    "=RIK_AC(\"INF47__;INF12@E=1,S=24,G=0,T=0,P=0:@R=A,S=72,V={0}:R=B,S=58|2,V={1}:R=C,S=58|16,V={2}:R=D,S=32|46,V=&lt;&gt;(FINI,ARCHIVE):R=E,S=32|42,V={3}:R=F,S=32|43,V={4}:\";B$1;$F$1;$D$1;$I$1;$L$1)": 4,_x000D_
    "=RIK_AC(\"INF47__;INF12@E=1,S=23,G=0,T=0,P=0:@R=A,S=72,V={0}:R=B,S=58|2,V={1}:R=C,S=58|16,V={2}:R=D,S=32|46,V=&lt;&gt;(FINI,ARCHIVE):R=E,S=32|42,V={3}:R=F,S=32|43,V={4}:\";B$1;$F$1;$D$1;$I$1;$L$1)": 5,_x000D_
    "=RIK_AC(\"INF47__;INF12@E=1,S=21,G=0,T=0,P=0:@R=A,S=72,V={0}:R=B,S=58|2,V={1}:R=C,S=58|16,V={2}:R=F,S=32|46,V=&lt;&gt;(FINI,ARCHIVE):R=E,S=32|42,V={3}:R=F,S=32|43,V={4}:\";B$1;$F$1;$D$1;$I$1;$L$1)": 6,_x000D_
    "=RIK_AC(\"INF47__;INF11@E=8,S=16,G=0,T=0,P=0:@R=A,S=38,V={0}:R=B,S=10|2,V={1}:R=C,S=10|16,V={2}:R=D,S=22,V={3}:\";$B$1;$F$1;$D$1;$V$1)": 7,_x000D_
    "=RIK_AC(\"INF47__;INF11@E=8,S=16,G=0,T=0,P=0:@R=A,S=38,V={0}:R=B,S=10|2,V={1}:R=C,S=10|16,V={2}:\";$B$1;$F$1;$D$1)": 8,_x000D_
    "=RIK_AC(\"INF47__;INF10@E=1,S=20,G=0,T=0,P=0:@R=A,S=26,V={0}:R=B,S=3|2,V={1}:R=C,S=3|16,V={2}:R=D,S=22,V={3}:R=E,S=23,V={4}:\";$B$1;F$1;$D$1;$I$1;$L$1)": 9,_x000D_
    "=RIK_AC(\"INF47__;INF10@E=8,S=2,G=0,T=0,P=0:@R=A,S=26,V={0}:R=B,S=3|2,V={1}:R=C,S=3|16,V={2}:R=D,S=22,V={3}:R=E,S=23,V={4}:\";$B$1;F$1;$D$1;$I$1;$L$1)": 10,_x000D_
    "=RIK_AC(\"INF47__;INF12@E=8,S=32|2,G=0,T=0,P=0:@R=A,S=72,V={0}:R=B,S=58|2,V={1}:R=C,S=58|16,V={2}:R=D,S=67,V={3}:R=E,S=66,V={4}:R=F,S=32|46,V=&lt;&gt;(FINI,ARCHIVE):\";D$1;$F$1;$D$1;L$1;$L$1)": 11,_x000D_
    "=RIK_AC(\"INF47__;INF11@E=1,S=10,G=0,T=0,P=0:@R=A,S=38,V={0}:R=B,S=10|2,V={1}:R=C,S=10|16,V={2}:\";$B$1;$F$1;$D$1)": 12,_x000D_
    "=RIK_AC(\"INF47__;INF11@E=1,S=9,G=0,T=0,P=0:@R=A,S=38,V={0}:R=B,S=10|2,V={1}:R=C,S=10|16,V={2}:\";$B$1;$F$1;$D$1)": 13,_x000D_
    "=RIK_AC(\"INF47__;INF03@E=1,S=17,G=0,T=0,P=0:@R=A,S=1,V={0}:R=B,S=16,V={1}:R=C,S=2,V={2}:\";$B$1;$D$1;$F$1)": 14,_x000D_
    "=RIK_AC(\"INF47__;INF03@E=1,S=8,G=0,T=0,P=0:@R=A,S=1,V={0}:R=B,S=16,V={1}:R=C,S=2,V={2}:\";$B$1;$D$1;$F$1)": 15,_x000D_
    "=RIK_AC(\"INF47__;INF03@E=1,S=7,G=0,T=0,P=0:@R=A,S=1,V={0}:R=B,S=16,V={1}:R=C,S=2,V={2}:\";$B$1;$D$1;$F$1)": 16,_x000D_
    "=RIK_AC(\"INF47__;INF03@E=1,S=6,G=0,T=0,P=0:@R=A,S=1,V={0}:R=B,S=16,V={1}:R=C,S=2,V={2}:\";$B$1;$D$1;$F$1)": 17,_x000D_
    "=RIK_AC(\"INF47__;INF03@E=0,S=18,G=0,T=0,P=0:@R=A,S=1,V={0}:R=B,S=16,V={1}:R=C,S=2,V={2}:\";$B$1;$D$1;$F$1)": 18,_x000D_
    "=RIK_AC(\"INF47__;INF03@E=0,S=13,G=0,T=0,P=0:@R=A,S=1,V={0}:R=B,S=16,V={1}:R=C,S=2,V={2}:\";$B$1;$D$1;$F$1)": 19,_x000D_
    "=RIK_AC(\"INF47__;INF03@E=0,S=12,G=0,T=0,P=0:@R=A,S=1,V={0}:R=B,S=16,V={1}:R=C,S=2,V={2}:\";$B$1;$D$1;$F$1)": 20,_x000D_
    "=RIK_AC(\"INF47__;INF03@E=0,S=11,G=0,T=0,P=0:@R=A,S=1,V={0}:R=B,S=16,V={1}:R=C,S=2,V={2}:\";$B$1;$D$1;$F$1)": 21,_x000D_
    "=RIK_AC(\"INF47__;INF03@E=0,S=9,G=0,T=0,P=0:@R=A,S=1,V={0}:R=B,S=16,V={1}:R=C,S=2,V={2}:\";$B$1;$D$1;$F$1)": 22,_x000D_
    "=RIK_AC(\"INF47__;INF03@E=0,S=23,G=0,T=0,P=0:@R=A,S=1,V={0}:R=B,S=16,V={1}:R=C,S=2,V={2}:\";$B$1;$D$1;$F$1)": 23,_x000D_
    "=RIK_AC(\"INF47__;INF03@E=0,S=15,G=0,T=0,P=0:@R=A,S=1,V={0}:R=B,S=16,V={1}:R=C,S=2,V={2}:\";$B$1;$D$1;$F$1)": 24,_x000D_
    "=RIK_AC(\"INF47__;INF03@E=0,S=5,G=0,T=0,P=0:@R=A,S=1,V={0}:R=B,S=16,V={1}:R=C,S=2,V={2}:\";$B$1;$D$1;$F$1)": 25,_x000D_
    "=RIK_AC(\"INF47__;INF03@E=0,S=3,G=0,T=0,P=0:@R=A,S=1,V={0}:R=B,S=16,V={1}:R=C,S=2,V={2}:\";$B$1;$D$1;$F$1)": 26,_x000D_
    "=RIK_AC(\"INF47__;INF02@E=8,S=10,G=0,T=0,P=0:@R=A,S=30,V={0}:R=B,S=4,V={1}:R=C,S=2,V={2}:R=D,S=23,V={3}:R=E,S=20,V={4}:R=F,S=6,V=CDE:R=G,S=5,V=ACHAT:\";$B$1;$D$1;$F$1;$I$1;$L$1)": 27,_x000D_
    "=RIK_AC(\"INF47__;INF02@E=8,S=7,G=0,T=0,P=0:@R=A,S=30,V={0}:R=B,S=4,V={1}:R=C,S=2,V={2}:R=D,S=23,V={3}:R=E,S=20,V={4}:R=F,S=6,V=CDE:R=G,S=5,V=VENTE:\";$B$1;$D$1;F$1;$I$1;$L$1)": 28_x000D_
  },_x000D_
  "ItemPool": {_x000D_
    "Items": {_x000D_
      "1": {_x000D_
        "$type": "Inside.Core.Formula.Definition.DefinitionAC, Inside.Core.Formula",_x000D_
        "ID": 1,_x000D_
        "Results": [_x000D_
          [_x000D_
            1475.0_x000D_
          ]_x000D_
        ],_x000D_
        "Statistics": {_x000D_
          "CreationDate": "2019-02-04T12:31:52.3798031+01:00",_x000D_
          "LastRefreshDate": "2019-02-04T10:22:58.6656509+01:00",_x000D_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20850.828852_x000D_
          ]_x000D_
        ],_x000D_
        "Statistics": {_x000D_
          "CreationDate": "2019-02-04T12:31:52.3798031+01:00",_x000D_
          "LastRefreshDate": "2019-02-04T10:22:59.2306233+01:00",_x000D_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38432.721148_x000D_
          ]_x000D_
        ],_x000D_
        "Statistics": {_x000D_
          "CreationDate": "2019-02-04T12:31:52.3798031+01:00",_x000D_
          "LastRefreshDate": "2019-02-04T10:22:57.9616214+01:00",_x000D_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"2019-02-04T12:31:52.3808028+01:00",_x000D_
          "LastRefreshDate": "2019-02-04T10:22:37.0374268+01:00",_x000D_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"2019-02-04T12:31:52.3808028+01:00",_x000D_
          "LastRefreshDate": "2019-02-04T10:22:37.0684067+01:00",_x000D_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420.0_x000D_
          ]_x000D_
        ],_x000D_
        "Statistics": {_x000D_
          "CreationDate": "2019-02-04T12:31:52.3808028+01:00",_x000D_
          "LastRefreshDate": "2019-02-04T10:22:58.4617389+01:00",_x000D_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12_x000D_
          ]_x000D_
        ],_x000D_
        "Statistics": {_x000D_
          "CreationDate": "2019-02-04T12:31:52.3808028+01:00",_x000D_
          "LastRefreshDate": "2019-02-04T10:22:37.5041747+01:00",_x000D_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132_x000D_
          ]_x000D_
        ],_x000D_
        "Statistics": {_x000D_
          "CreationDate": "2019-02-04T12:31:52.3808028+01:00",_x000D_
          "LastRefreshDate": "2019-02-04T10:22:38.5965572+01:00",_x000D_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260.0_x000D_
          ]_x000D_
        ],_x000D_
        "Statistics": {_x000D_
          "CreationDate": "2019-02-04T12:31:52.3808028+01:00",_x000D_
          "LastRefreshDate": "2019-02-04T10:22:38.6935008+01:00",_x000D_
          "TotalRefreshCount": 5,_x000D_
          "CustomInfo": {}_x000D_
        }_x000D_
      },_x000D_
      "10": {_x000D_
        "$type": "Inside.Core.Formula.Definition.DefinitionAC, Inside.Core.Formula",_x000D_
        "ID": 10,_x000D_
        "Results": [_x000D_
          [_x000D_
            1_x000D_
          ]_x000D_
        ],_x000D_
        "Statistics": {_x000D_
          "CreationDate": "2019-02-04T12:31:52.3808028+01:00",_x000D_
          "LastRefreshDate": "2019-02-04T10:23:00.3648218+01:00",_x000D_
          "TotalRefreshCount": 5,_x000D_
          "CustomInfo": {}_x000D_
        }_x000D_
      },_x000D_
      "11": {_x000D_
        "$type": "Inside.Core.Formula.Definition.DefinitionAC, Inside.Core.Formula",_x000D_
        "ID": 11,_x000D_
        "Results": [_x000D_
          [_x000D_
            16_x000D_
          ]_x000D_
        ],_x000D_
        "Statistics": {_x000D_
          "CreationDate": "2019-02-04T12:31:52.3808028+01:00",_x000D_
          "LastRefreshDate": "2019-02-04T10:22:35.2203504+01:00",_x000D_
          "TotalRefreshCount": 5,_x000D_
          "CustomInfo": {}_x000D_
        }_x000D_
      },_x000D_
      "12": {_x000D_
        "$type": "Inside.Core.Formula.Definition.DefinitionAC, Inside.Core.Formula",_x000D_
        "ID": 12,_x000D_
        "Results": [_x000D_
          [_x000D_
            100007394.86_x000D_
          ]_x000D_
        ],_x000D_
        "Statistics": {_x000D_
          "CreationDate": "2019-02-04T12:31:52.3808028+01:00",_x000D_
          "LastRefreshDate": "2019-02-04T10:22:58.6986307+01:00",_x000D_
          "TotalRefreshCount": 5,_x000D_
          "CustomInfo": {}_x000D_
        }_x000D_
      },_x000D_
      "13": {_x000D_
        "$type": "Inside.Core.Formula.Definition.DefinitionAC, Inside.Core.Formula",_x000D_
        "ID": 13,_x000D_
        "Results": [_x000D_
          [_x000D_
            457.0_x000D_
          ]_x000D_
        ],_x000D_
        "Statistics": {_x000D_
          "CreationDate": "2019-02-04T12:31:52.3808028+01:00",_x000D_
          "LastRefreshDate": "2019-02-04T10:22:58.7705879+01:00",_x000D_
          "TotalRefreshCount": 5,_x000D_
          "CustomInfo": {}_x000D_
        }_x000D_
      },_x000D_
      "14": {_x000D_
        "$type": "Inside.Core.Formula.Definition.DefinitionAC, Inside.Core.Formula",_x000D_
        "ID": 14,_x000D_
        "Results": [_x000D_
          [_x000D_
            49610.64_x000D_
          ]_x000D_
        ],_x000D_
        "Statistics": {_x000D_
          "CreationDate": "2019-02-04T12:31:52.3808028+01:00",_x000D_
          "LastRefreshDate": "2019-02-04T10:22:59.6488939+01:00",_x000D_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1073.8106_x000D_
          ]_x000D_
        ],_x000D_
        "Statistics": {_x000D_
          "CreationDate": "2019-02-04T12:31:52.3808028+01:00",_x000D_
          "LastRefreshDate": "2019-02-04T10:22:49.3210272+01:00",_x000D_
          "TotalRefreshCount": 5,_x000D_
          "CustomInfo": {}_x000D_
        }_x000D_
      },_x000D_
      "16": {_x000D_
        "$type": "Inside.Core.Formula.Definition.DefinitionAC, Inside.Core.Formula",_x000D_
        "ID": 16,_x000D_
        "Results": [_x000D_
          [_x000D_
            1699.3_x000D_
          ]_x000D_
        ],_x000D_
        "Statistics": {_x000D_
          "CreationDate": "2019-02-04T12:31:52.3808028+01:00",_x000D_
          "LastRefreshDate": "2019-02-04T10:22:58.7516015+01:00",_x000D_
          "TotalRefreshCount": 5,_x000D_
          "CustomInfo": {}_x000D_
        }_x000D_
      },_x000D_
      "17": {_x000D_
        "$type": "Inside.Core.Formula.Definition.DefinitionAC, Inside.Core.Formula",_x000D_
        "ID": 17,_x000D_
        "Results": [_x000D_
          [_x000D_
            5145.6456_x000D_
          ]_x000D_
        ],_x000D_
        "Statistics": {_x000D_
          "CreationDate": "2019-02-04T12:31:52.3808028+01:00",_x000D_
          "LastRefreshDate": "2019-02-04T10:22:52.1699557+01:00",_x000D_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"CATALOGUE"_x000D_
          ]_x000D_
        ],_x000D_
        "Statistics": {_x000D_
          "CreationDate": "2019-02-04T12:31:52.3808028+01:00",_x000D_
          "LastRefreshDate": "2019-02-04T10:22:58.3608364+01:00",_x000D_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""_x000D_
          ]_x000D_
        ],_x000D_
        "Statistics": {_x000D_
          "CreationDate": "2019-02-04T12:31:52.3808028+01:00",_x000D_
          "LastRefreshDate": "2019-02-04T10:22:42.9726824+01:00",_x000D_
          "TotalRefreshCount": 5,_x000D_
          "CustomInfo": {}_x000D_
        }_x000D_
      },_x000D_
      "20": {_x000D_
        "$type": "Inside.Core.Formula.Definition.DefinitionAC, Inside.Core.Formula",_x000D_
        "ID": 20,_x000D_
        "Results": [_x000D_
          [_x000D_
            ""_x000D_
          ]_x000D_
        ],_x000D_
        "Statistics": {_x000D_
          "CreationDate": "2019-02-04T12:31:52.3808028+01:00",_x000D_
          "LastRefreshDate": "2019-02-04T10:22:59.3025811+01:00",_x000D_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"1"_x000D_
          ]_x000D_
        ],_x000D_
        "Statistics": {_x000D_
          "CreationDate": "2019-02-04T12:31:52.3808028+01:00",_x000D_
          "LastRefreshDate": "2019-02-04T10:22:46.6334702+01:00",_x000D_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"OUI"_x000D_
          ]_x000D_
        ],_x000D_
        "Statistics": {_x000D_
          "CreationDate": "2019-02-04T12:31:52.3818021+01:00",_x000D_
          "LastRefreshDate": "2019-02-04T10:22:35.7990681+01:00",_x000D_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"NON"_x000D_
          ]_x000D_
        ],_x000D_
        "Statistics": {_x000D_
          "CreationDate": "2019-02-04T12:31:52.3818021+01:00",_x000D_
          "LastRefreshDate": "2019-02-04T10:22:59.5389592+01:00",_x000D_
          "TotalRefreshCount": 5,_x000D_
          "CustomInfo": {}_x000D_
        }_x000D_
      },_x000D_
      "24": {_x000D_
        "$type": "Inside.Core.Formula.Definition.DefinitionAC, Inside.Core.Formula",_x000D_
        "ID": 24,_x000D_
        "Results": [_x000D_
          [_x000D_
            "Aucun"_x000D_
          ]_x000D_
        ],_x000D_
        "Statistics": {_x000D_
          "CreationDate": "2019-02-04T12:31:52.3818021+01:00",_x000D_
          "LastRefreshDate": "2019-02-04T10:22:52.454809+01:00",_x000D_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"Mobilier"_x000D_
          ]_x000D_
        ],_x000D_
        "Statistics": {_x000D_
          "CreationDate": "2019-02-04T12:31:52.3818021+01:00",_x000D_
          "LastRefreshDate": "2019-02-04T10:22:59.60292+01:00",_x000D_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"Assise Siège"_x000D_
          ]_x000D_
        ],_x000D_
        "Statistics": {_x000D_
          "CreationDate": "2019-02-04T12:31:52.3818021+01:00",_x000D_
          "LastRefreshDate": "2019-02-04T10:22:42.5660628+01:00",_x000D_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2_x000D_
          ]_x000D_
        ],_x000D_
        "Statistics": {_x000D_
          "CreationDate": "2019-02-04T12:31:52.3818021+01:00",_x000D_
          "LastRefreshDate": "2019-02-04T10:22:59.7298456+01:00",_x000D_
          "TotalRefreshCount": 5,_x000D_
          "CustomInfo": {}_x000D_
        }_x000D_
      },_x000D_
      "28": {_x000D_
        "$type": "Inside.Core.Formula.Definition.DefinitionAC, Inside.Core.Formula",_x000D_
        "ID": 28,_x000D_
        "Results": [_x000D_
          [_x000D_
            9_x000D_
          ]_x000D_
        ],_x000D_
        "Statistics": {_x000D_
          "CreationDate": "2019-02-04T12:31:52.3818021+01:00",_x000D_
          "LastRefreshDate": "2019-02-04T10:22:59.4205113+01:00",_x000D_
          "TotalRefreshCount": 5,_x000D_
          "CustomInfo": {}_x000D_
        }_x000D_
      }_x000D_
    },_x000D_
    "LastID": 28_x000D_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</si>
</sst>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6"/>
      <color theme="0"/>
      <name val="Segoe UI Light"/>
      <family val="2"/>
    </font>
    <font>
      <sz val="16"/>
      <color rgb="FF1A6A81"/>
      <name val="Gill Sans MT"/>
      <family val="2"/>
    </font>
    <font>
      <sz val="16"/>
      <color rgb="FFFF0000"/>
      <name val="Gill Sans MT"/>
      <family val="2"/>
    </font>
    <font>
      <sz val="16"/>
      <color theme="6" tint="-0.249977111117893"/>
      <name val="Gill Sans MT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14" fontId="3" fillId="4" borderId="1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49" fontId="2" fillId="3" borderId="2" xfId="0" applyNumberFormat="1" applyFont="1" applyFill="1" applyBorder="1" applyAlignment="1">
      <alignment horizontal="left" vertical="center"/>
    </xf>
    <xf numFmtId="0" fontId="0" fillId="6" borderId="0" xfId="0" applyFill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3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/>
    </xf>
    <xf numFmtId="49" fontId="6" fillId="5" borderId="0" xfId="0" applyNumberFormat="1" applyFont="1" applyFill="1" applyAlignment="1">
      <alignment horizontal="center" vertical="center"/>
    </xf>
    <xf numFmtId="9" fontId="9" fillId="0" borderId="0" xfId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49" fontId="6" fillId="5" borderId="0" xfId="0" quotePrefix="1" applyNumberFormat="1" applyFont="1" applyFill="1" applyAlignment="1">
      <alignment horizontal="center" vertical="center"/>
    </xf>
    <xf numFmtId="0" fontId="0" fillId="0" borderId="0" xfId="0" quotePrefix="1"/>
    <xf numFmtId="0" fontId="0" fillId="0" borderId="3" xfId="0" applyBorder="1" applyAlignment="1"/>
    <xf numFmtId="49" fontId="11" fillId="7" borderId="0" xfId="0" applyNumberFormat="1" applyFont="1" applyFill="1" applyAlignment="1"/>
    <xf numFmtId="0" fontId="0" fillId="7" borderId="0" xfId="0" applyFill="1"/>
    <xf numFmtId="0" fontId="12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0" fillId="8" borderId="0" xfId="0" applyFill="1"/>
    <xf numFmtId="49" fontId="11" fillId="7" borderId="0" xfId="0" quotePrefix="1" applyNumberFormat="1" applyFont="1" applyFill="1" applyAlignment="1">
      <alignment horizontal="center"/>
    </xf>
    <xf numFmtId="49" fontId="11" fillId="7" borderId="0" xfId="0" applyNumberFormat="1" applyFont="1" applyFill="1" applyAlignment="1">
      <alignment horizontal="center"/>
    </xf>
    <xf numFmtId="0" fontId="14" fillId="8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left" vertical="center" indent="2"/>
    </xf>
    <xf numFmtId="0" fontId="11" fillId="7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colors>
    <mruColors>
      <color rgb="FF008080"/>
      <color rgb="FF80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Planning semaine des OF en retard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N° OF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2017-50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9476-470E-AC37-4D2BEB91EA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6346336"/>
        <c:axId val="696342728"/>
      </c:barChart>
      <c:catAx>
        <c:axId val="696346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Semaines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342728"/>
        <c:crosses val="autoZero"/>
        <c:auto val="1"/>
        <c:lblAlgn val="ctr"/>
        <c:lblOffset val="100"/>
        <c:noMultiLvlLbl val="0"/>
      </c:catAx>
      <c:valAx>
        <c:axId val="69634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Nbre OF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34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N° OF</c:v>
          </c:tx>
          <c:cat>
            <c:strLit>
              <c:ptCount val="1"/>
              <c:pt idx="0">
                <c:v>2017-50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5A74-43CF-88BA-61A2B8DA3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6E2EB1-2034-4A79-9E76-05D3FE4897D8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2DFC8E0-5FF1-40BD-BD32-380C27AD7E14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D464AC8-83DA-4A63-BA6F-6A009A67E8C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FD03E65-37B3-481F-B160-F544A38F390A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657224</xdr:colOff>
      <xdr:row>0</xdr:row>
      <xdr:rowOff>0</xdr:rowOff>
    </xdr:from>
    <xdr:to>
      <xdr:col>15</xdr:col>
      <xdr:colOff>1009649</xdr:colOff>
      <xdr:row>10</xdr:row>
      <xdr:rowOff>209549</xdr:rowOff>
    </xdr:to>
    <xdr:graphicFrame macro="">
      <xdr:nvGraphicFramePr>
        <xdr:cNvPr id="14" name="Graphique_Y6">
          <a:extLst>
            <a:ext uri="{FF2B5EF4-FFF2-40B4-BE49-F238E27FC236}">
              <a16:creationId xmlns:a16="http://schemas.microsoft.com/office/drawing/2014/main" id="{BAE7618E-52A5-48B7-BE4F-8181ABBBC7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6</xdr:row>
      <xdr:rowOff>0</xdr:rowOff>
    </xdr:from>
    <xdr:to>
      <xdr:col>33</xdr:col>
      <xdr:colOff>254000</xdr:colOff>
      <xdr:row>21</xdr:row>
      <xdr:rowOff>66675</xdr:rowOff>
    </xdr:to>
    <xdr:graphicFrame macro="">
      <xdr:nvGraphicFramePr>
        <xdr:cNvPr id="5" name="Graphique_Z6">
          <a:extLst>
            <a:ext uri="{FF2B5EF4-FFF2-40B4-BE49-F238E27FC236}">
              <a16:creationId xmlns:a16="http://schemas.microsoft.com/office/drawing/2014/main" id="{5AFFCF97-2186-4158-AAAA-9D033E2101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1266824</xdr:colOff>
      <xdr:row>3</xdr:row>
      <xdr:rowOff>209551</xdr:rowOff>
    </xdr:from>
    <xdr:to>
      <xdr:col>5</xdr:col>
      <xdr:colOff>504825</xdr:colOff>
      <xdr:row>7</xdr:row>
      <xdr:rowOff>285750</xdr:rowOff>
    </xdr:to>
    <xdr:pic>
      <xdr:nvPicPr>
        <xdr:cNvPr id="3" name="GAUE7">
          <a:extLst>
            <a:ext uri="{FF2B5EF4-FFF2-40B4-BE49-F238E27FC236}">
              <a16:creationId xmlns:a16="http://schemas.microsoft.com/office/drawing/2014/main" id="{9F4CB7E6-7205-4ED5-8763-6C8F3A9C00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699" y="1181101"/>
          <a:ext cx="1866901" cy="141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AA7" sqref="AA7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  <c r="N1" s="40"/>
      <c r="O1" s="35"/>
      <c r="P1" s="44"/>
      <c r="Q1" s="44"/>
      <c r="R1" s="40"/>
      <c r="S1" s="35"/>
      <c r="T1" s="44"/>
      <c r="U1" s="44"/>
      <c r="V1" s="40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25.2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1"/>
      <c r="O2" s="35"/>
      <c r="P2" s="44"/>
      <c r="Q2" s="44"/>
      <c r="R2" s="41"/>
      <c r="S2" s="35"/>
      <c r="T2" s="44"/>
      <c r="U2" s="44"/>
      <c r="V2" s="41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7" spans="1:39" ht="24.6" x14ac:dyDescent="0.55000000000000004">
      <c r="B7" s="37" t="s">
        <v>52</v>
      </c>
    </row>
    <row r="8" spans="1:39" ht="21" x14ac:dyDescent="0.35">
      <c r="B8" s="38"/>
    </row>
    <row r="9" spans="1:39" ht="21" x14ac:dyDescent="0.35">
      <c r="B9" s="38"/>
    </row>
    <row r="10" spans="1:39" ht="21" x14ac:dyDescent="0.35">
      <c r="B10" s="38"/>
    </row>
    <row r="11" spans="1:39" ht="21" x14ac:dyDescent="0.35">
      <c r="B11" s="38"/>
    </row>
    <row r="12" spans="1:39" ht="24.6" x14ac:dyDescent="0.55000000000000004">
      <c r="B12" s="37" t="s">
        <v>53</v>
      </c>
    </row>
    <row r="13" spans="1:39" ht="21" x14ac:dyDescent="0.35">
      <c r="B13" s="38"/>
    </row>
    <row r="14" spans="1:39" ht="21" x14ac:dyDescent="0.35">
      <c r="B14" s="38"/>
    </row>
    <row r="15" spans="1:39" ht="21" x14ac:dyDescent="0.35">
      <c r="B15" s="38"/>
    </row>
    <row r="16" spans="1:39" ht="21" x14ac:dyDescent="0.35">
      <c r="B16" s="38"/>
    </row>
    <row r="17" spans="1:39" ht="24.6" x14ac:dyDescent="0.55000000000000004">
      <c r="B17" s="37" t="s">
        <v>54</v>
      </c>
    </row>
    <row r="22" spans="1:39" ht="15" customHeight="1" x14ac:dyDescent="0.3">
      <c r="A22" s="42" t="s">
        <v>55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1:39" ht="15" customHeight="1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39" ht="15" customHeight="1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39" ht="15" customHeight="1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39" s="10" customFormat="1" ht="15" customHeight="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s="10" customFormat="1" ht="15" customHeight="1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s="10" customFormat="1" ht="15" customHeight="1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39" s="10" customFormat="1" ht="7.5" customHeight="1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s="10" customFormat="1" x14ac:dyDescent="0.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s="10" customFormat="1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s="10" customFormat="1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s="10" customFormat="1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Z4652"/>
  <sheetViews>
    <sheetView showGridLines="0" workbookViewId="0">
      <selection activeCell="Y3" sqref="Y3"/>
    </sheetView>
  </sheetViews>
  <sheetFormatPr baseColWidth="10" defaultRowHeight="14.4" outlineLevelRow="1" x14ac:dyDescent="0.3"/>
  <cols>
    <col min="1" max="1" width="23.5546875" style="12" bestFit="1" customWidth="1"/>
    <col min="2" max="2" width="30.33203125" style="12" bestFit="1" customWidth="1"/>
    <col min="3" max="3" width="5.44140625" bestFit="1" customWidth="1"/>
    <col min="4" max="4" width="25.6640625" customWidth="1"/>
    <col min="5" max="5" width="13.6640625" customWidth="1"/>
    <col min="6" max="6" width="28.33203125" customWidth="1"/>
    <col min="7" max="7" width="13.109375" bestFit="1" customWidth="1"/>
    <col min="8" max="8" width="13.88671875" bestFit="1" customWidth="1"/>
    <col min="9" max="9" width="17.44140625" bestFit="1" customWidth="1"/>
    <col min="10" max="10" width="10" bestFit="1" customWidth="1"/>
    <col min="11" max="11" width="15" bestFit="1" customWidth="1"/>
    <col min="12" max="12" width="13.88671875" bestFit="1" customWidth="1"/>
    <col min="13" max="14" width="13.44140625" bestFit="1" customWidth="1"/>
    <col min="15" max="15" width="14.5546875" bestFit="1" customWidth="1"/>
    <col min="16" max="16" width="15.109375" bestFit="1" customWidth="1"/>
    <col min="17" max="17" width="13.44140625" bestFit="1" customWidth="1"/>
    <col min="18" max="23" width="13.44140625" customWidth="1"/>
    <col min="24" max="24" width="13.44140625" bestFit="1" customWidth="1"/>
    <col min="25" max="25" width="22.33203125" customWidth="1"/>
  </cols>
  <sheetData>
    <row r="1" spans="1:26" ht="25.5" customHeight="1" x14ac:dyDescent="0.3">
      <c r="A1" s="19" t="s">
        <v>12</v>
      </c>
      <c r="B1" s="19" t="s">
        <v>0</v>
      </c>
      <c r="D1" s="45" t="s">
        <v>25</v>
      </c>
      <c r="E1" s="47" t="str">
        <f>_xll.Assistant.XL.RIK_AC("INF47__;INF12@E=8,S=32|2,G=0,T=0,P=0:@R=A,S=72,V={0}:R=B,S=6,V={1}:R=C,S=7,V={2}:R=D,S=32|2,V={3}:R=E,S=32|80,V={4}:R=F,S=32|46,V={5}:R=G,S=32|41,V={6}:R=H,S=32|47,V={7}:R=I,S=32|44,V={8}:",$B$1,$B$6,$B$7,$B$4,$B$8,$B$3,$B$2,$B$9,$B$10)</f>
        <v/>
      </c>
      <c r="F1" s="45" t="s">
        <v>26</v>
      </c>
      <c r="G1" s="46" t="str">
        <f>_xll.Assistant.XL.RIK_AC("INF47__;INF12@E=8,S=32|2,G=0,T=0,P=0:@R=A,S=72,V={0}:R=B,S=6,V={1}:R=C,S=7,V={2}:R=D,S=32|2,V={3}:R=E,S=32|80,V={4}:R=F,S=32|46,V={5}:R=G,S=32|41,V={6}:R=H,S=32|47,V={7}:R=I,S=32|44,V={8}:",$B$1,$B$6,$B$7,$B$4,$B$8,$B$3,$Z$1,$B$9,$B$10)</f>
        <v/>
      </c>
      <c r="Y1" t="s">
        <v>41</v>
      </c>
      <c r="Z1" s="15" t="str">
        <f>"&lt;"&amp;TEXT(RIGHT(B2,10),"JJ/MM/AAAA")</f>
        <v>&lt;31/12/2018</v>
      </c>
    </row>
    <row r="2" spans="1:26" ht="24.6" x14ac:dyDescent="0.3">
      <c r="A2" s="19" t="s">
        <v>40</v>
      </c>
      <c r="B2" s="19" t="s">
        <v>44</v>
      </c>
      <c r="D2" s="45"/>
      <c r="E2" s="47"/>
      <c r="F2" s="45"/>
      <c r="G2" s="46"/>
      <c r="Y2" t="s">
        <v>42</v>
      </c>
      <c r="Z2" s="18">
        <f>IFERROR($G$1/$E$1,0)*100</f>
        <v>0</v>
      </c>
    </row>
    <row r="3" spans="1:26" ht="24.6" x14ac:dyDescent="0.3">
      <c r="A3" s="19" t="s">
        <v>23</v>
      </c>
      <c r="B3" s="19" t="s">
        <v>24</v>
      </c>
      <c r="D3" s="45"/>
      <c r="E3" s="47"/>
      <c r="F3" s="45"/>
      <c r="G3" s="46"/>
    </row>
    <row r="4" spans="1:26" ht="24.6" x14ac:dyDescent="0.3">
      <c r="A4" s="19" t="s">
        <v>14</v>
      </c>
      <c r="B4" s="19" t="s">
        <v>0</v>
      </c>
      <c r="C4" s="1"/>
      <c r="D4" s="16"/>
      <c r="E4" s="18"/>
      <c r="F4" s="16"/>
      <c r="G4" s="17"/>
      <c r="R4" s="33"/>
    </row>
    <row r="5" spans="1:26" ht="25.2" thickBot="1" x14ac:dyDescent="0.35">
      <c r="A5" s="19"/>
      <c r="B5" s="19"/>
      <c r="D5" s="16"/>
      <c r="F5" s="16"/>
      <c r="G5" s="17"/>
    </row>
    <row r="6" spans="1:26" ht="25.2" thickBot="1" x14ac:dyDescent="0.35">
      <c r="A6" s="19" t="s">
        <v>22</v>
      </c>
      <c r="B6" s="29" t="s">
        <v>38</v>
      </c>
      <c r="E6" s="18" t="str">
        <f>_xll.Assistant.XL.RIK_GAUGE("Type=3;Style=2;Val={0};Min=0;Max=100;SafeValue=20;CriticalValue=60;Colors=0-192-0:255-255-128:255-128-128;Position=100:100",$Z$2)</f>
        <v/>
      </c>
      <c r="F6" s="16"/>
      <c r="G6" s="17"/>
      <c r="Y6" s="34" t="s">
        <v>43</v>
      </c>
      <c r="Z6" t="str">
        <f>_xll.Assistant.XL.RIK_AG("INF47_0_3_0_0_0_0_D=0x0;INF12@E=0,S=84,G=0,T=0_0,P=-1@E=8,S=32|2@@@R=A,S=72,V={0}:R=B,S=32|2,V={1}:R=C,S=32|46,V={2}:R=D,S=6,V={3}:R=E,S=7,V={4}:R=F,S=32|80,V={5}:R=G,S=30,V={6}:R=H,S=32|47,V={7}:R=I,S=32|44,V={8}:",$B$1,$B$4,$B$3,$B$6,$B$7,$B$8,$Z$1,$B$9,$B$10)</f>
        <v/>
      </c>
    </row>
    <row r="7" spans="1:26" ht="27.75" customHeight="1" x14ac:dyDescent="0.3">
      <c r="A7" s="19" t="str">
        <f>_xll.Assistant.XL.RIK_VO("INF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07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4,V={1}:",$B$1,$B$6)</f>
        <v/>
      </c>
      <c r="B7" s="32" t="s">
        <v>45</v>
      </c>
      <c r="D7" s="16"/>
      <c r="E7" s="18"/>
      <c r="F7" s="16"/>
      <c r="G7" s="17"/>
    </row>
    <row r="8" spans="1:26" ht="24.6" x14ac:dyDescent="0.3">
      <c r="A8" s="19" t="str">
        <f>_xll.Assistant.XL.RIK_VO("INF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",$B$1)</f>
        <v/>
      </c>
      <c r="B8" s="19" t="s">
        <v>0</v>
      </c>
      <c r="D8" s="31" t="s">
        <v>39</v>
      </c>
      <c r="E8" s="30">
        <f>IFERROR($G$1/$E$1,0)</f>
        <v>0</v>
      </c>
      <c r="F8" s="16"/>
      <c r="G8" s="17"/>
    </row>
    <row r="9" spans="1:26" ht="20.25" customHeight="1" x14ac:dyDescent="0.3">
      <c r="A9" s="19" t="s">
        <v>21</v>
      </c>
      <c r="B9" s="19" t="s">
        <v>0</v>
      </c>
      <c r="D9" s="16"/>
      <c r="E9" s="18"/>
      <c r="F9" s="16"/>
      <c r="G9" s="17"/>
    </row>
    <row r="10" spans="1:26" ht="20.25" customHeight="1" x14ac:dyDescent="0.3">
      <c r="A10" s="19" t="s">
        <v>46</v>
      </c>
      <c r="B10" s="19" t="s">
        <v>0</v>
      </c>
    </row>
    <row r="11" spans="1:26" ht="20.25" customHeight="1" x14ac:dyDescent="0.3">
      <c r="A11" s="19"/>
      <c r="B11" s="19"/>
      <c r="D11" t="str">
        <f>_xll.Assistant.XL.RIK_AL("INF47__2_0_1,F=B='1',U='0',I='0',FN='Calibri',FS='10',FC='#FFFFFF',BC='#A5A5A5',AH='1',AV='1',Br=[$top-$bottom],BrS='1',BrC='#778899'_1,C=Total,F=B='1',U='0',I='0',FN='Calibri',FS='10',FC='#000000',BC='#FFFFFF',AH='1',AV"&amp;"='1',Br=[$top-$bottom],BrS='1',BrC='#778899'_0_1_0_0_D=17x13;INF12@E=0,S=32|41,G=1_1_1_F=B='1'_U='0'_I='0'_FN='Calibri'_FS='10'_FC='#000000'_BC='#FFFFFF'_AH='1'_AV='1'_Br=[$top-$bottom]_BrS='1'_BrC='#778899'_C=Date de Li"&amp;"vraison_0_0_F=B='1'_U='0'_I='0'_FN='Calibri'_FS='10'_FC='#000000'_BC='#FFFFFF'_AH='1'_AV='1'_Br=[$top-$bottom]_BrS='1'_BrC='#778899'_C=Date de Livraison,T=0,P=0,O=NF='Date'_B='0'_U='0'_I='0'_FN='Calibri'_FS='10'_FC='#000"&amp;"000'_BC='#FFFFFF'_AH='1'_AV='1'_Br=[]_BrS='0'_BrC='#FFFFFF'_WpT='0':E=0,S=32|2,G=0,T=0,P=0,O=NF='Texte'_B='0'_U='0'_I='0'_FN='Calibri'_FS='10'_FC='#000000'_BC='#FFFFFF'_AH='1'_AV='1'_Br=[]_BrS='0'_BrC='#FFFFFF'_WpT='0':E"&amp;"=0,S=12,G=0,T=0,P=0,O=NF='Texte'_B='0'_U='0'_I='0'_FN='Calibri'_FS='10'_FC='#000000'_BC='#FFFFFF'_AH='1'_AV='1'_Br=[]_BrS='0'_BrC='#FFFFFF'_WpT='0':E=0,S=18,G=0,T=0,P=0,O=NF='Texte'_B='0'_U='0'_I='0'_FN='Calibri'_FS='10'"&amp;"_FC='#000000'_BC='#FFFFFF'_AH='1'_AV='1'_Br=[]_BrS='0'_BrC='#FFFFFF'_WpT='0':E=0,S=71|3,G=0,T=0,P=0,O=NF='Texte'_B='0'_U='0'_I='0'_FN='Calibri'_FS='10'_FC='#000000'_BC='#FFFFFF'_AH='1'_AV='1'_Br=[]_BrS='0'_BrC='#FFFFFF'_"&amp;"WpT='0':L=N° Opé &amp; Libellé,E=0,G=0,T=0,P=0,F=CONCAT(CONCAT([3];{g} -{g});[4]),Y=1,O=NF='Standard'_B='0'_U='0'_I='0'_FN='Calibri'_FS='10'_FC='#000000'_BC='#FFFFFF'_AH='1'_AV='1'_Br=[]_BrS='0'_BrC='#FFFFFF'_WpT='0':E=0,S=3"&amp;"2|44,G=0,T=0,P=0,O=NF='Texte'_B='0'_U='0'_I='0'_FN='Calibri'_FS='10'_FC='#000000'_BC='#FFFFFF'_AH='1'_AV='1'_Br=[]_BrS='0'_BrC='#FFFFFF'_WpT='0':E=0,S=32|47,G=0,T=0,P=0,O=NF='Texte'_B='0'_U='0'_I='0'_FN='Calibri'_FS='10'"&amp;"_FC='#000000'_BC='#FFFFFF'_AH='1'_AV='1'_Br=[]_BrS='0'_BrC='#FFFFFF'_WpT='0':E=0,S=27,G=0,T=0,P=0,O=NF='Date'_B='0'_U='0'_I='0'_FN='Calibri'_FS='10'_FC='#000000'_BC='#FFFFFF'_AH='1'_AV='1'_Br=[]_BrS='0'_BrC='#FFFFFF'_WpT"&amp;"='0':E=0,S=64,G=0,T=0,P=0,O=NF='Date'_B='0'_U='0'_I='0'_FN='Calibri'_FS='10'_FC='#000000'_BC='#FFFFFF'_AH='1'_AV='1'_Br=[]_BrS='0'_BrC='#FFFFFF'_WpT='0':E=0,S=30,G=0,T=0,P=0,O=NF='Date'_B='0'_U='0'_I='0'_FN='Calibri'_FS="&amp;"'10'_FC='#000000'_BC='#FFFFFF'_AH='1'_AV='1'_Br=[]_BrS='0'_BrC='#FFFFFF'_WpT='0':E=1,S=21,G=0,T=0,P=0,O=NF='Nombre'_B='0'_U='0'_I='0'_FN='Calibri'_FS='10'_FC='#000000'_BC='#FFFFFF'_AH='3'_AV='1'_Br=[]_BrS='0'_BrC='#FFFFF"&amp;"F'_WpT='0':E=1,S=22,G=0,T=0,P=0,O=NF='Nombre'_B='0'_U='0'_I='0'_FN='Calibri'_FS='10'_FC='#000000'_BC='#FFFFFF'_AH='3'_AV='1'_Br=[]_BrS='0'_BrC='#FFFFFF'_WpT='0':E=1,S=71,G=0,T=0,P=0,O=NF='Nombre'_B='0'_U='0'_I='0'_FN='Ca"&amp;"libri'_FS='10'_FC='#000000'_BC='#FFFFFF'_AH='3'_AV='1'_Br=[]_BrS='0'_BrC='#FFFFFF'_WpT='0':@R=A,S=32|1,V={0}:R=B,S=7,V={1}:R=C,S=32|46,V={2}:R=D,S=6,V={3}:R=E,S=32|80,V={4}:R=F,S=32|2,V={5}:R=G,S=32|47,V={6}:R=H,S=32|44,"&amp;"V={7}:",$B$1,$B$7,$B$3,$B$6,$B$8,$B$4,$B$9,$B$10)</f>
        <v/>
      </c>
      <c r="X11" s="1"/>
    </row>
    <row r="12" spans="1:26" ht="24.6" x14ac:dyDescent="0.3">
      <c r="A12" s="19"/>
      <c r="B12" s="19"/>
      <c r="D12" s="14" t="s">
        <v>14</v>
      </c>
      <c r="E12" s="14" t="s">
        <v>11</v>
      </c>
      <c r="F12" s="14" t="s">
        <v>13</v>
      </c>
      <c r="G12" s="14" t="s">
        <v>7</v>
      </c>
      <c r="H12" s="14" t="s">
        <v>36</v>
      </c>
      <c r="I12" s="14" t="s">
        <v>20</v>
      </c>
      <c r="J12" s="14" t="s">
        <v>21</v>
      </c>
      <c r="K12" s="14" t="s">
        <v>17</v>
      </c>
      <c r="L12" s="14" t="s">
        <v>19</v>
      </c>
      <c r="M12" s="14" t="s">
        <v>18</v>
      </c>
      <c r="N12" s="14" t="s">
        <v>15</v>
      </c>
      <c r="O12" s="14" t="s">
        <v>16</v>
      </c>
      <c r="P12" s="14" t="s">
        <v>10</v>
      </c>
    </row>
    <row r="13" spans="1:26" ht="24.6" x14ac:dyDescent="0.3">
      <c r="A13" s="19"/>
      <c r="B13" s="19"/>
      <c r="D13" s="3" t="s">
        <v>27</v>
      </c>
      <c r="E13" s="3"/>
      <c r="F13" s="3"/>
      <c r="G13" s="3"/>
      <c r="H13" s="26"/>
      <c r="I13" s="3"/>
      <c r="J13" s="3"/>
      <c r="K13" s="6"/>
      <c r="L13" s="6"/>
      <c r="M13" s="6"/>
      <c r="N13" s="24">
        <v>30</v>
      </c>
      <c r="O13" s="4">
        <v>0</v>
      </c>
      <c r="P13" s="4">
        <v>30</v>
      </c>
    </row>
    <row r="14" spans="1:26" ht="24.6" outlineLevel="1" x14ac:dyDescent="0.3">
      <c r="A14" s="19"/>
      <c r="B14" s="19"/>
      <c r="D14" s="2">
        <v>12</v>
      </c>
      <c r="E14" s="2" t="s">
        <v>28</v>
      </c>
      <c r="F14" s="2" t="s">
        <v>8</v>
      </c>
      <c r="G14" s="2" t="s">
        <v>9</v>
      </c>
      <c r="H14" s="27" t="s">
        <v>37</v>
      </c>
      <c r="I14" s="2" t="s">
        <v>29</v>
      </c>
      <c r="J14" s="2" t="s">
        <v>30</v>
      </c>
      <c r="K14" s="8">
        <v>43082.739583333336</v>
      </c>
      <c r="L14" s="8"/>
      <c r="M14" s="8">
        <v>43083.135416666664</v>
      </c>
      <c r="N14" s="7">
        <v>30</v>
      </c>
      <c r="O14" s="7">
        <v>0</v>
      </c>
      <c r="P14" s="7">
        <v>30</v>
      </c>
    </row>
    <row r="15" spans="1:26" ht="0.9" customHeight="1" outlineLevel="1" x14ac:dyDescent="0.3">
      <c r="A15" s="19"/>
      <c r="B15" s="19"/>
      <c r="D15" s="22"/>
      <c r="E15" s="22"/>
      <c r="F15" s="22"/>
      <c r="G15" s="22"/>
      <c r="H15" s="28"/>
      <c r="I15" s="22"/>
      <c r="J15" s="22"/>
      <c r="K15" s="21"/>
      <c r="L15" s="21"/>
      <c r="M15" s="21"/>
      <c r="N15" s="25"/>
      <c r="O15" s="23"/>
      <c r="P15" s="23"/>
      <c r="Q15" s="1"/>
      <c r="R15" s="1"/>
      <c r="S15" s="1"/>
      <c r="T15" s="1"/>
      <c r="U15" s="1"/>
      <c r="V15" s="1"/>
      <c r="W15" s="1"/>
    </row>
    <row r="16" spans="1:26" ht="24.6" x14ac:dyDescent="0.3">
      <c r="A16" s="19"/>
      <c r="B16" s="19"/>
      <c r="D16" s="3" t="s">
        <v>31</v>
      </c>
      <c r="E16" s="3"/>
      <c r="F16" s="3"/>
      <c r="G16" s="3"/>
      <c r="H16" s="26"/>
      <c r="I16" s="3"/>
      <c r="J16" s="3"/>
      <c r="K16" s="6"/>
      <c r="L16" s="6"/>
      <c r="M16" s="6"/>
      <c r="N16" s="24">
        <v>150</v>
      </c>
      <c r="O16" s="4">
        <v>0</v>
      </c>
      <c r="P16" s="4">
        <v>150</v>
      </c>
    </row>
    <row r="17" spans="1:16" ht="24.6" outlineLevel="1" x14ac:dyDescent="0.3">
      <c r="A17" s="19"/>
      <c r="B17" s="19"/>
      <c r="D17" s="2">
        <v>6</v>
      </c>
      <c r="E17" s="2" t="s">
        <v>28</v>
      </c>
      <c r="F17" s="2" t="s">
        <v>8</v>
      </c>
      <c r="G17" s="2" t="s">
        <v>9</v>
      </c>
      <c r="H17" s="27" t="s">
        <v>37</v>
      </c>
      <c r="I17" s="2" t="s">
        <v>32</v>
      </c>
      <c r="J17" s="2" t="s">
        <v>30</v>
      </c>
      <c r="K17" s="8">
        <v>43083.135416666664</v>
      </c>
      <c r="L17" s="8"/>
      <c r="M17" s="8">
        <v>43084.09375</v>
      </c>
      <c r="N17" s="7">
        <v>150</v>
      </c>
      <c r="O17" s="7">
        <v>0</v>
      </c>
      <c r="P17" s="7">
        <v>150</v>
      </c>
    </row>
    <row r="18" spans="1:16" ht="0.9" customHeight="1" outlineLevel="1" x14ac:dyDescent="0.3">
      <c r="A18" s="19"/>
      <c r="B18" s="19"/>
      <c r="D18" s="22"/>
      <c r="E18" s="22"/>
      <c r="F18" s="22"/>
      <c r="G18" s="22"/>
      <c r="H18" s="28"/>
      <c r="I18" s="22"/>
      <c r="J18" s="22"/>
      <c r="K18" s="21"/>
      <c r="L18" s="21"/>
      <c r="M18" s="21"/>
      <c r="N18" s="25"/>
      <c r="O18" s="23"/>
      <c r="P18" s="23"/>
    </row>
    <row r="19" spans="1:16" ht="24.6" x14ac:dyDescent="0.3">
      <c r="A19" s="19"/>
      <c r="B19" s="19"/>
      <c r="D19" s="3" t="s">
        <v>33</v>
      </c>
      <c r="E19" s="3"/>
      <c r="F19" s="3"/>
      <c r="G19" s="3"/>
      <c r="H19" s="26"/>
      <c r="I19" s="3"/>
      <c r="J19" s="3"/>
      <c r="K19" s="6"/>
      <c r="L19" s="6"/>
      <c r="M19" s="6"/>
      <c r="N19" s="24">
        <v>50</v>
      </c>
      <c r="O19" s="4">
        <v>0</v>
      </c>
      <c r="P19" s="4">
        <v>50</v>
      </c>
    </row>
    <row r="20" spans="1:16" ht="24.6" outlineLevel="1" x14ac:dyDescent="0.3">
      <c r="A20" s="19"/>
      <c r="B20" s="19"/>
      <c r="D20" s="2">
        <v>9</v>
      </c>
      <c r="E20" s="2" t="s">
        <v>28</v>
      </c>
      <c r="F20" s="2" t="s">
        <v>8</v>
      </c>
      <c r="G20" s="2" t="s">
        <v>9</v>
      </c>
      <c r="H20" s="27" t="s">
        <v>37</v>
      </c>
      <c r="I20" s="2" t="s">
        <v>2</v>
      </c>
      <c r="J20" s="2" t="s">
        <v>30</v>
      </c>
      <c r="K20" s="8">
        <v>43084.09375</v>
      </c>
      <c r="L20" s="8"/>
      <c r="M20" s="8">
        <v>43084.65625</v>
      </c>
      <c r="N20" s="7">
        <v>50</v>
      </c>
      <c r="O20" s="7">
        <v>0</v>
      </c>
      <c r="P20" s="7">
        <v>50</v>
      </c>
    </row>
    <row r="21" spans="1:16" ht="0.9" customHeight="1" outlineLevel="1" x14ac:dyDescent="0.3">
      <c r="A21" s="19"/>
      <c r="B21" s="19"/>
      <c r="D21" s="22"/>
      <c r="E21" s="22"/>
      <c r="F21" s="22"/>
      <c r="G21" s="22"/>
      <c r="H21" s="28"/>
      <c r="I21" s="22"/>
      <c r="J21" s="22"/>
      <c r="K21" s="21"/>
      <c r="L21" s="21"/>
      <c r="M21" s="21"/>
      <c r="N21" s="25"/>
      <c r="O21" s="23"/>
      <c r="P21" s="23"/>
    </row>
    <row r="22" spans="1:16" ht="24.6" x14ac:dyDescent="0.3">
      <c r="A22" s="19"/>
      <c r="B22" s="19"/>
      <c r="D22" s="3" t="s">
        <v>34</v>
      </c>
      <c r="E22" s="3"/>
      <c r="F22" s="3"/>
      <c r="G22" s="3"/>
      <c r="H22" s="26"/>
      <c r="I22" s="3"/>
      <c r="J22" s="3"/>
      <c r="K22" s="6"/>
      <c r="L22" s="6"/>
      <c r="M22" s="6"/>
      <c r="N22" s="24">
        <v>100</v>
      </c>
      <c r="O22" s="4">
        <v>0</v>
      </c>
      <c r="P22" s="4">
        <v>100</v>
      </c>
    </row>
    <row r="23" spans="1:16" ht="24.6" outlineLevel="1" x14ac:dyDescent="0.3">
      <c r="A23" s="19"/>
      <c r="B23" s="19"/>
      <c r="D23" s="2">
        <v>7</v>
      </c>
      <c r="E23" s="2" t="s">
        <v>28</v>
      </c>
      <c r="F23" s="2" t="s">
        <v>8</v>
      </c>
      <c r="G23" s="2" t="s">
        <v>9</v>
      </c>
      <c r="H23" s="27" t="s">
        <v>37</v>
      </c>
      <c r="I23" s="2" t="s">
        <v>32</v>
      </c>
      <c r="J23" s="2" t="s">
        <v>30</v>
      </c>
      <c r="K23" s="8">
        <v>43084.65625</v>
      </c>
      <c r="L23" s="8"/>
      <c r="M23" s="8">
        <v>43085.302083333336</v>
      </c>
      <c r="N23" s="7">
        <v>100</v>
      </c>
      <c r="O23" s="7">
        <v>0</v>
      </c>
      <c r="P23" s="7">
        <v>100</v>
      </c>
    </row>
    <row r="24" spans="1:16" ht="0.9" customHeight="1" outlineLevel="1" x14ac:dyDescent="0.3">
      <c r="A24" s="19"/>
      <c r="B24" s="19"/>
      <c r="D24" s="22"/>
      <c r="E24" s="22"/>
      <c r="F24" s="22"/>
      <c r="G24" s="22"/>
      <c r="H24" s="28"/>
      <c r="I24" s="22"/>
      <c r="J24" s="22"/>
      <c r="K24" s="21"/>
      <c r="L24" s="21"/>
      <c r="M24" s="21"/>
      <c r="N24" s="25"/>
      <c r="O24" s="23"/>
      <c r="P24" s="23"/>
    </row>
    <row r="25" spans="1:16" ht="24.6" x14ac:dyDescent="0.3">
      <c r="A25" s="19"/>
      <c r="B25" s="19"/>
      <c r="D25" s="3" t="s">
        <v>35</v>
      </c>
      <c r="E25" s="3"/>
      <c r="F25" s="3"/>
      <c r="G25" s="3"/>
      <c r="H25" s="26"/>
      <c r="I25" s="3"/>
      <c r="J25" s="3"/>
      <c r="K25" s="6"/>
      <c r="L25" s="6"/>
      <c r="M25" s="6"/>
      <c r="N25" s="24">
        <v>200</v>
      </c>
      <c r="O25" s="4">
        <v>0</v>
      </c>
      <c r="P25" s="4">
        <v>200</v>
      </c>
    </row>
    <row r="26" spans="1:16" ht="24.6" outlineLevel="1" x14ac:dyDescent="0.3">
      <c r="A26" s="19"/>
      <c r="B26" s="19"/>
      <c r="D26" s="2">
        <v>5</v>
      </c>
      <c r="E26" s="2" t="s">
        <v>28</v>
      </c>
      <c r="F26" s="2" t="s">
        <v>8</v>
      </c>
      <c r="G26" s="2" t="s">
        <v>9</v>
      </c>
      <c r="H26" s="27" t="s">
        <v>37</v>
      </c>
      <c r="I26" s="2" t="s">
        <v>32</v>
      </c>
      <c r="J26" s="2" t="s">
        <v>30</v>
      </c>
      <c r="K26" s="8">
        <v>43085.302083333336</v>
      </c>
      <c r="L26" s="8"/>
      <c r="M26" s="8">
        <v>43086.572916666664</v>
      </c>
      <c r="N26" s="7">
        <v>200</v>
      </c>
      <c r="O26" s="7">
        <v>0</v>
      </c>
      <c r="P26" s="7">
        <v>200</v>
      </c>
    </row>
    <row r="27" spans="1:16" ht="0.9" customHeight="1" outlineLevel="1" x14ac:dyDescent="0.3">
      <c r="A27" s="19"/>
      <c r="B27" s="19"/>
      <c r="D27" s="22"/>
      <c r="E27" s="22"/>
      <c r="F27" s="22"/>
      <c r="G27" s="22"/>
      <c r="H27" s="28"/>
      <c r="I27" s="22"/>
      <c r="J27" s="22"/>
      <c r="K27" s="21"/>
      <c r="L27" s="21"/>
      <c r="M27" s="21"/>
      <c r="N27" s="25"/>
      <c r="O27" s="23"/>
      <c r="P27" s="23"/>
    </row>
    <row r="28" spans="1:16" ht="24.6" x14ac:dyDescent="0.3">
      <c r="A28" s="19"/>
      <c r="B28" s="19"/>
      <c r="D28" s="3" t="s">
        <v>1</v>
      </c>
      <c r="E28" s="3"/>
      <c r="F28" s="3"/>
      <c r="G28" s="3"/>
      <c r="H28" s="26"/>
      <c r="I28" s="3"/>
      <c r="J28" s="3"/>
      <c r="K28" s="6"/>
      <c r="L28" s="6"/>
      <c r="M28" s="6"/>
      <c r="N28" s="24">
        <v>530</v>
      </c>
      <c r="O28" s="4">
        <v>0</v>
      </c>
      <c r="P28" s="4">
        <v>530</v>
      </c>
    </row>
    <row r="29" spans="1:16" ht="24.6" x14ac:dyDescent="0.3">
      <c r="A29" s="19"/>
      <c r="B29" s="19"/>
      <c r="D29" s="1"/>
      <c r="E29" s="1"/>
      <c r="F29" s="1"/>
      <c r="G29" s="1"/>
      <c r="H29" s="11"/>
      <c r="I29" s="1"/>
      <c r="J29" s="1"/>
      <c r="K29" s="13"/>
      <c r="L29" s="13"/>
      <c r="M29" s="13"/>
      <c r="N29" s="5"/>
      <c r="O29" s="5"/>
      <c r="P29" s="5"/>
    </row>
    <row r="30" spans="1:16" ht="24.6" x14ac:dyDescent="0.3">
      <c r="A30" s="19"/>
      <c r="B30" s="19"/>
    </row>
    <row r="31" spans="1:16" ht="24.6" x14ac:dyDescent="0.3">
      <c r="A31" s="19"/>
      <c r="B31" s="19"/>
    </row>
    <row r="32" spans="1:16" ht="24.6" x14ac:dyDescent="0.3">
      <c r="A32" s="19"/>
      <c r="B32" s="19"/>
    </row>
    <row r="33" spans="1:16" ht="24.6" x14ac:dyDescent="0.3">
      <c r="A33" s="19"/>
      <c r="B33" s="19"/>
    </row>
    <row r="34" spans="1:16" ht="24.6" x14ac:dyDescent="0.3">
      <c r="A34" s="19"/>
      <c r="B34" s="19"/>
    </row>
    <row r="35" spans="1:16" ht="24.6" x14ac:dyDescent="0.3">
      <c r="A35" s="19"/>
      <c r="B35" s="19"/>
    </row>
    <row r="36" spans="1:16" ht="24.6" x14ac:dyDescent="0.3">
      <c r="A36" s="19"/>
      <c r="B36" s="19"/>
    </row>
    <row r="37" spans="1:16" ht="24.6" x14ac:dyDescent="0.3">
      <c r="A37" s="19"/>
      <c r="B37" s="19"/>
    </row>
    <row r="38" spans="1:16" ht="24.6" x14ac:dyDescent="0.3">
      <c r="A38" s="19"/>
      <c r="B38" s="19"/>
    </row>
    <row r="39" spans="1:16" ht="24.6" x14ac:dyDescent="0.3">
      <c r="A39" s="19"/>
      <c r="B39" s="19"/>
    </row>
    <row r="40" spans="1:16" ht="24.6" x14ac:dyDescent="0.3">
      <c r="A40" s="19"/>
      <c r="B40" s="19"/>
    </row>
    <row r="41" spans="1:16" x14ac:dyDescent="0.3">
      <c r="D41" s="1"/>
      <c r="E41" s="1"/>
      <c r="F41" s="1"/>
      <c r="G41" s="1"/>
      <c r="H41" s="11"/>
      <c r="I41" s="1"/>
      <c r="J41" s="1"/>
      <c r="K41" s="13"/>
      <c r="L41" s="13"/>
      <c r="M41" s="13"/>
      <c r="N41" s="5"/>
      <c r="O41" s="5"/>
      <c r="P41" s="5"/>
    </row>
    <row r="91" spans="2:3" x14ac:dyDescent="0.3">
      <c r="B91" s="20"/>
      <c r="C91" s="1"/>
    </row>
    <row r="99" spans="2:16" x14ac:dyDescent="0.3">
      <c r="D99" s="1"/>
      <c r="E99" s="1"/>
      <c r="F99" s="11"/>
      <c r="G99" s="1"/>
      <c r="H99" s="1"/>
      <c r="I99" s="13"/>
      <c r="J99" s="13"/>
      <c r="K99" s="13"/>
      <c r="L99" s="5"/>
      <c r="M99" s="5"/>
      <c r="N99" s="5"/>
      <c r="O99" s="5"/>
      <c r="P99" s="5"/>
    </row>
    <row r="112" spans="2:16" x14ac:dyDescent="0.3">
      <c r="B112" s="20"/>
      <c r="C112" s="1"/>
    </row>
    <row r="120" spans="4:15" x14ac:dyDescent="0.3">
      <c r="D120" s="1"/>
      <c r="E120" s="1"/>
      <c r="F120" s="1"/>
      <c r="G120" s="1"/>
      <c r="H120" s="1"/>
      <c r="I120" s="13"/>
      <c r="J120" s="13"/>
      <c r="K120" s="13"/>
      <c r="L120" s="13"/>
      <c r="M120" s="5"/>
      <c r="N120" s="5"/>
      <c r="O120" s="5"/>
    </row>
    <row r="152" spans="2:16" x14ac:dyDescent="0.3">
      <c r="B152" s="20"/>
      <c r="C152" s="1"/>
    </row>
    <row r="160" spans="2:16" x14ac:dyDescent="0.3">
      <c r="D160" s="1"/>
      <c r="E160" s="1"/>
      <c r="F160" s="1"/>
      <c r="G160" s="1"/>
      <c r="H160" s="1"/>
      <c r="I160" s="13"/>
      <c r="J160" s="13"/>
      <c r="K160" s="13"/>
      <c r="L160" s="13"/>
      <c r="M160" s="5"/>
      <c r="N160" s="5"/>
      <c r="O160" s="5"/>
      <c r="P160" s="5"/>
    </row>
    <row r="4644" spans="3:5" x14ac:dyDescent="0.3">
      <c r="C4644" s="1"/>
    </row>
    <row r="4652" spans="3:5" x14ac:dyDescent="0.3">
      <c r="D4652" s="1"/>
      <c r="E4652" s="1"/>
    </row>
  </sheetData>
  <mergeCells count="4">
    <mergeCell ref="D1:D3"/>
    <mergeCell ref="E1:E3"/>
    <mergeCell ref="F1:F3"/>
    <mergeCell ref="G1:G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81E3-AC59-4EF6-A5E1-E2A8B663019B}">
  <dimension ref="A1:H7"/>
  <sheetViews>
    <sheetView workbookViewId="0"/>
  </sheetViews>
  <sheetFormatPr baseColWidth="10" defaultRowHeight="14.4" x14ac:dyDescent="0.3"/>
  <sheetData>
    <row r="1" spans="1:8" ht="409.6" x14ac:dyDescent="0.3">
      <c r="C1" s="9" t="s">
        <v>49</v>
      </c>
      <c r="D1" t="s">
        <v>50</v>
      </c>
      <c r="E1" t="s">
        <v>6</v>
      </c>
      <c r="F1" s="9" t="s">
        <v>47</v>
      </c>
      <c r="G1" s="9" t="s">
        <v>63</v>
      </c>
      <c r="H1" s="9" t="s">
        <v>64</v>
      </c>
    </row>
    <row r="2" spans="1:8" ht="409.6" x14ac:dyDescent="0.3">
      <c r="A2" s="9" t="s">
        <v>3</v>
      </c>
      <c r="F2" s="9" t="s">
        <v>58</v>
      </c>
    </row>
    <row r="3" spans="1:8" ht="409.6" x14ac:dyDescent="0.3">
      <c r="A3" s="9" t="s">
        <v>4</v>
      </c>
      <c r="F3" s="9" t="s">
        <v>59</v>
      </c>
    </row>
    <row r="4" spans="1:8" ht="409.6" x14ac:dyDescent="0.3">
      <c r="A4" s="9" t="s">
        <v>5</v>
      </c>
      <c r="F4" s="9" t="s">
        <v>60</v>
      </c>
    </row>
    <row r="5" spans="1:8" ht="409.6" x14ac:dyDescent="0.3">
      <c r="A5" s="9" t="s">
        <v>48</v>
      </c>
      <c r="F5" s="9" t="s">
        <v>61</v>
      </c>
    </row>
    <row r="6" spans="1:8" ht="409.6" x14ac:dyDescent="0.3">
      <c r="A6" s="9" t="s">
        <v>56</v>
      </c>
      <c r="F6" s="9" t="s">
        <v>62</v>
      </c>
    </row>
    <row r="7" spans="1:8" ht="172.8" x14ac:dyDescent="0.3">
      <c r="A7" s="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Planif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2020-02-17T14:19:35Z</dcterms:modified>
</cp:coreProperties>
</file>