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9 - Sage BI Reporting\Documentation Sources\FRP 1000\Etats\"/>
    </mc:Choice>
  </mc:AlternateContent>
  <xr:revisionPtr revIDLastSave="0" documentId="10_ncr:8100000_{AD2A6B20-5DAA-4484-8B39-AD32D705E9A3}" xr6:coauthVersionLast="33" xr6:coauthVersionMax="33" xr10:uidLastSave="{00000000-0000-0000-0000-000000000000}"/>
  <bookViews>
    <workbookView xWindow="0" yWindow="0" windowWidth="28800" windowHeight="11325" xr2:uid="{00000000-000D-0000-FFFF-FFFF00000000}"/>
  </bookViews>
  <sheets>
    <sheet name="Prise en Main" sheetId="2" r:id="rId1"/>
    <sheet name="Rapport financier" sheetId="1" r:id="rId2"/>
    <sheet name="RIK_PARAMS" sheetId="5" state="veryHidden" r:id="rId3"/>
  </sheet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4" i="1"/>
  <c r="D15" i="1"/>
  <c r="D16" i="1"/>
  <c r="D17" i="1"/>
  <c r="D18" i="1"/>
  <c r="D19" i="1"/>
  <c r="D20" i="1"/>
  <c r="D21" i="1"/>
  <c r="D22" i="1" l="1"/>
  <c r="F13" i="1"/>
  <c r="F12" i="1"/>
  <c r="G12" i="1" s="1"/>
  <c r="K12" i="1"/>
  <c r="H12" i="1"/>
  <c r="O6" i="1"/>
  <c r="M6" i="1"/>
  <c r="F6" i="1"/>
  <c r="D6" i="1"/>
  <c r="B6" i="1"/>
  <c r="F14" i="1"/>
  <c r="F15" i="1"/>
  <c r="F16" i="1"/>
  <c r="F17" i="1"/>
  <c r="F18" i="1"/>
  <c r="F19" i="1"/>
  <c r="F20" i="1"/>
  <c r="F21" i="1"/>
  <c r="H14" i="1"/>
  <c r="H15" i="1"/>
  <c r="H16" i="1"/>
  <c r="H17" i="1"/>
  <c r="H18" i="1"/>
  <c r="H19" i="1"/>
  <c r="H20" i="1"/>
  <c r="H21" i="1"/>
  <c r="K14" i="1"/>
  <c r="K15" i="1"/>
  <c r="K16" i="1"/>
  <c r="K17" i="1"/>
  <c r="K18" i="1"/>
  <c r="K19" i="1"/>
  <c r="K20" i="1"/>
  <c r="K21" i="1"/>
  <c r="G14" i="1"/>
  <c r="G15" i="1"/>
  <c r="G16" i="1"/>
  <c r="G17" i="1"/>
  <c r="G18" i="1"/>
  <c r="G19" i="1"/>
  <c r="G20" i="1"/>
  <c r="G21" i="1"/>
  <c r="G22" i="1" l="1"/>
  <c r="K22" i="1"/>
  <c r="H22" i="1"/>
  <c r="F22" i="1"/>
  <c r="M21" i="1"/>
  <c r="M7" i="1" s="1"/>
  <c r="M20" i="1"/>
  <c r="M19" i="1"/>
  <c r="F7" i="1" s="1"/>
  <c r="M18" i="1"/>
  <c r="M17" i="1"/>
  <c r="M16" i="1"/>
  <c r="D7" i="1" s="1"/>
  <c r="M15" i="1"/>
  <c r="M14" i="1"/>
  <c r="B7" i="1" s="1"/>
  <c r="M22" i="1"/>
  <c r="O7" i="1" s="1"/>
  <c r="I12" i="1"/>
  <c r="J12" i="1"/>
  <c r="I14" i="1"/>
  <c r="I15" i="1"/>
  <c r="I16" i="1"/>
  <c r="I17" i="1"/>
  <c r="I18" i="1"/>
  <c r="I19" i="1"/>
  <c r="I20" i="1"/>
  <c r="I21" i="1"/>
  <c r="J14" i="1"/>
  <c r="J15" i="1"/>
  <c r="J16" i="1"/>
  <c r="J17" i="1"/>
  <c r="J18" i="1"/>
  <c r="J19" i="1"/>
  <c r="J20" i="1"/>
  <c r="J21" i="1"/>
  <c r="J22" i="1" l="1"/>
  <c r="I22" i="1"/>
</calcChain>
</file>

<file path=xl/sharedStrings.xml><?xml version="1.0" encoding="utf-8"?>
<sst xmlns="http://schemas.openxmlformats.org/spreadsheetml/2006/main" count="46" uniqueCount="40">
  <si>
    <t>RAPPORT FINANCIER ANNUEL</t>
  </si>
  <si>
    <t>*</t>
  </si>
  <si>
    <t>NAT</t>
  </si>
  <si>
    <t>CHIFFRES CLÉS</t>
  </si>
  <si>
    <t>REVENUS</t>
  </si>
  <si>
    <t>EBITDA</t>
  </si>
  <si>
    <t>EBIT</t>
  </si>
  <si>
    <t>RÉSULTAT NET</t>
  </si>
  <si>
    <t>CAF</t>
  </si>
  <si>
    <t>TOUS LES CHIFFRES</t>
  </si>
  <si>
    <t>INDICATEURS</t>
  </si>
  <si>
    <t>ANNEE N-4</t>
  </si>
  <si>
    <t>ANNEE N-1</t>
  </si>
  <si>
    <t>ANNEE N-2</t>
  </si>
  <si>
    <t>ANNEE N</t>
  </si>
  <si>
    <t>VARIATION EN %</t>
  </si>
  <si>
    <t>TENDANCE SUR 5 ANS</t>
  </si>
  <si>
    <t>7*,&lt;&gt;(76*,77*)</t>
  </si>
  <si>
    <t>6*,&lt;&gt;(63*,66*,67*,68*)</t>
  </si>
  <si>
    <t>CHARGES D'EXPLOITATION</t>
  </si>
  <si>
    <t>6*,&lt;&gt;(63*,66*,67*,68*),7*,&lt;&gt;(76*,77*)</t>
  </si>
  <si>
    <t>68*</t>
  </si>
  <si>
    <t>AMORTISSEMENTS</t>
  </si>
  <si>
    <t>66*,76*</t>
  </si>
  <si>
    <t>RESULTAT FINANCIER</t>
  </si>
  <si>
    <t>6*,&lt;&gt;63*,7*</t>
  </si>
  <si>
    <t>63*</t>
  </si>
  <si>
    <t>IMPÔTS</t>
  </si>
  <si>
    <t>6*,7*</t>
  </si>
  <si>
    <t>RESULTAT NET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</si>
  <si>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</si>
  <si>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</si>
  <si>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</si>
  <si>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</si>
  <si>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</si>
  <si>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{_x000D_
  "Name": "CacheManager_Rapport financier",_x000D_
  "Column": 2,_x000D_
  "Length": 4,_x000D_
  "IsEncrypted": false_x000D_
}</t>
  </si>
  <si>
    <t>{_x000D_
  "Formulas": {_x000D_
    "=RIK_AC(\"INF06__;INF02@E=1,S=1021,G=0,T=0,P=0,C=*-1:@R=A,S=1005,V={0}:R=C,S=1011,V={1}:R=D,S=2|1001,V={2}:R=E,S=1019,V={3}:R=E,S=2000,V={4}:\";$I$1;$M$1;$A19;F$12;$N$1)": 1,_x000D_
    "=RIK_AC(\"INF06__;INF02@E=1,S=1021,G=0,T=0,P=0,C=*-1:@R=A,S=1005,V={0}:R=C,S=1011,V={1}:R=D,S=2|1001,V={2}:R=E,S=1019,V={3}:R=E,S=2000,V={4}:\";$I$1;$M$1;$A14;F$12;$N$1)": 2,_x000D_
    "=RIK_AC(\"INF06__;INF02@E=1,S=1021,G=0,T=0,P=0,C=*-1:@R=A,S=1005,V={0}:R=C,S=1011,V={1}:R=D,S=2|1001,V={2}:R=E,S=1019,V={3}:R=E,S=2000,V={4}:\";$I$1;$M$1;$A16;D$12;$N$1)": 3,_x000D_
    "=RIK_AC(\"INF06__;INF02@E=1,S=1021,G=0,T=0,P=0,C=*-1:@R=A,S=1005,V={0}:R=C,S=1011,V={1}:R=D,S=2|1001,V={2}:R=E,S=1019,V={3}:R=E,S=2000,V={4}:\";$I$1;$M$1;$A21;F$12;$N$1)": 4,_x000D_
    "=RIK_AC(\"INF06__;INF02@E=1,S=1021,G=0,T=0,P=0,C=*-1:@R=A,S=1005,V={0}:R=C,S=1011,V={1}:R=D,S=2|1001,V={2}:R=E,S=1019,V={3}:R=E,S=2000,V={4}:\";$I$1;$M$1;$A17;F$12;$N$1)": 5,_x000D_
    "=RIK_AC(\"INF06__;INF02@E=1,S=1021,G=0,T=0,P=0,C=*-1:@R=A,S=1005,V={0}:R=C,S=1011,V={1}:R=D,S=2|1001,V={2}:R=E,S=1019,V={3}:R=E,S=2000,V={4}:\";$I$1;$M$1;$A20;D$12;$N$1)": 6,_x000D_
    "=RIK_AC(\"INF06__;INF02@E=1,S=1021,G=0,T=0,P=0,C=*-1:@R=A,S=1005,V={0}:R=C,S=1011,V={1}:R=D,S=2|1001,V={2}:R=E,S=1019,V={3}:R=E,S=2000,V={4}:\";$I$1;$M$1;$A14;D$12;$N$1)": 7,_x000D_
    "=RIK_AC(\"INF06__;INF02@E=1,S=1021,G=0,T=0,P=0,C=*-1:@R=A,S=1005,V={0}:R=C,S=1011,V={1}:R=D,S=2|1001,V={2}:R=E,S=1019,V={3}:R=E,S=2000,V={4}:\";$I$1;$M$1;$A20;F$12;$N$1)": 8,_x000D_
    "=RIK_AC(\"INF06__;INF02@E=1,S=1021,G=0,T=0,P=0,C=*-1:@R=A,S=1005,V={0}:R=C,S=1011,V={1}:R=D,S=2|1001,V={2}:R=E,S=1019,V={3}:R=E,S=2000,V={4}:\";$I$1;$M$1;$A16;F$12;$N$1)": 9,_x000D_
    "=RIK_AC(\"INF06__;INF02@E=1,S=1021,G=0,T=0,P=0,C=*-1:@R=A,S=1005,V={0}:R=C,S=1011,V={1}:R=D,S=2|1001,V={2}:R=E,S=1019,V={3}:R=E,S=2000,V={4}:\";$I$1;$M$1;$A21;D$12;$N$1)": 10,_x000D_
    "=RIK_AC(\"INF06__;INF02@E=1,S=1021,G=0,T=0,P=0,C=*-1:@R=A,S=1005,V={0}:R=C,S=1011,V={1}:R=D,S=2|1001,V={2}:R=E,S=1019,V={3}:R=E,S=2000,V={4}:\";$I$1;$M$1;$A19;D$12;$N$1)": 11,_x000D_
    "=RIK_AC(\"INF06__;INF02@E=1,S=1021,G=0,T=0,P=0,C=*-1:@R=A,S=1005,V={0}:R=C,S=1011,V={1}:R=D,S=2|1001,V={2}:R=E,S=1019,V={3}:R=E,S=2000,V={4}:\";$I$1;$M$1;$A17;D$12;$N$1)": 12,_x000D_
    "=RIK_AC(\"INF06__;INF02@E=1,S=1021,G=0,T=0,P=0,C=*-1:@R=A,S=1005,V={0}:R=C,S=1011,V={1}:R=D,S=2|1001,V={2}:R=E,S=1019,V={3}:R=E,S=2000,V={4}:\";$I$1;$M$1;$A15;D$12;$N$1)": 13,_x000D_
    "=RIK_AC(\"INF06__;INF02@E=1,S=1021,G=0,T=0,P=0,C=*-1:@R=A,S=1005,V={0}:R=C,S=1011,V={1}:R=D,S=2|1001,V={2}:R=E,S=1019,V={3}:R=E,S=2000,V={4}:\";$I$1;$M$1;$A15;F$12;$N$1)": 14,_x000D_
    "=RIK_AC(\"INF06__;INF02@E=1,S=1021,G=0,T=0,P=0,C=*-1:@R=A,S=1005,V={0}:R=C,S=1011,V={1}:R=D,S=2|1001,V={2}:R=E,S=1019,V={3}:R=E,S=2000,V={4}:\";$I$1;$M$1;$A18;F$12;$N$1)": 15,_x000D_
    "=RIK_AC(\"INF06__;INF02@E=1,S=1021,G=0,T=0,P=0,C=*-1:@R=A,S=1005,V={0}:R=C,S=1011,V={1}:R=D,S=2|1001,V={2}:R=E,S=1019,V={3}:R=E,S=2000,V={4}:\";$I$1;$M$1;$A18;D$12;$N$1)": 16,_x000D_
    "=RIK_AC(\"INF06__;INF02@E=1,S=1021,G=0,T=0,P=0,C=*-1:@R=A,S=1005,V={0}:R=C,S=1011,V={1}:R=D,S=2|1001,V={2}:R=E,S=1019,V={3}:R=E,S=2000,V={4}:\";$I$1;$M$1;$A16;G$12;$N$1)": 17,_x000D_
    "=RIK_AC(\"INF06__;INF02@E=1,S=1021,G=0,T=0,P=0,C=*-1:@R=A,S=1005,V={0}:R=C,S=1011,V={1}:R=D,S=2|1001,V={2}:R=E,S=1019,V={3}:R=E,S=2000,V={4}:\";$I$1;$M$1;$A15;G$12;$N$1)": 18,_x000D_
    "=RIK_AC(\"INF06__;INF02@E=1,S=1021,G=0,T=0,P=0,C=*-1:@R=A,S=1005,V={0}:R=C,S=1011,V={1}:R=D,S=2|1001,V={2}:R=E,S=1019,V={3}:R=E,S=2000,V={4}:\";$I$1;$M$1;$A17;G$12;$N$1)": 19,_x000D_
    "=RIK_AC(\"INF06__;INF02@E=1,S=1021,G=0,T=0,P=0,C=*-1:@R=A,S=1005,V={0}:R=C,S=1011,V={1}:R=D,S=2|1001,V={2}:R=E,S=1019,V={3}:R=E,S=2000,V={4}:\";$I$1;$M$1;$A19;G$12;$N$1)": 20,_x000D_
    "=RIK_AC(\"INF06__;INF02@E=1,S=1021,G=0,T=0,P=0,C=*-1:@R=A,S=1005,V={0}:R=C,S=1011,V={1}:R=D,S=2|1001,V={2}:R=E,S=1019,V={3}:R=E,S=2000,V={4}:\";$I$1;$M$1;$A21;G$12;$N$1)": 21,_x000D_
    "=RIK_AC(\"INF06__;INF02@E=1,S=1021,G=0,T=0,P=0,C=*-1:@R=A,S=1005,V={0}:R=C,S=1011,V={1}:R=D,S=2|1001,V={2}:R=E,S=1019,V={3}:R=E,S=2000,V={4}:\";$I$1;$M$1;$A14;G$12;$N$1)": 22,_x000D_
    "=RIK_AC(\"INF06__;INF02@E=1,S=1021,G=0,T=0,P=0,C=*-1:@R=A,S=1005,V={0}:R=C,S=1011,V={1}:R=D,S=2|1001,V={2}:R=E,S=1019,V={3}:R=E,S=2000,V={4}:\";$I$1;$M$1;$A20;G$12;$N$1)": 23,_x000D_
    "=RIK_AC(\"INF06__;INF02@E=1,S=1021,G=0,T=0,P=0,C=*-1:@R=A,S=1005,V={0}:R=C,S=1011,V={1}:R=D,S=2|1001,V={2}:R=E,S=1019,V={3}:R=E,S=2000,V={4}:\";$I$1;$M$1;$A18;G$12;$N$1)": 24,_x000D_
    "=RIK_AC(\"INF06__;INF02@E=1,S=1021,G=0,T=0,P=0,C=*-1:@R=A,S=1005,V={0}:R=C,S=1011,V={1}:R=D,S=2|1001,V={2}:R=E,S=1019,V={3}:R=E,S=2000,V={4}:\";$I$1;$M$1;$A17;J$12;$N$1)": 25,_x000D_
    "=RIK_AC(\"INF06__;INF02@E=1,S=1021,G=0,T=0,P=0,C=*-1:@R=A,S=1005,V={0}:R=C,S=1011,V={1}:R=D,S=2|1001,V={2}:R=E,S=1019,V={3}:R=E,S=2000,V={4}:\";$I$1;$M$1;$A21;J$12;$N$1)": 26,_x000D_
    "=RIK_AC(\"INF06__;INF02@E=1,S=1021,G=0,T=0,P=0,C=*-1:@R=A,S=1005,V={0}:R=C,S=1011,V={1}:R=D,S=2|1001,V={2}:R=E,S=1019,V={3}:R=E,S=2000,V={4}:\";$I$1;$M$1;$A17;H$12;$N$1)": 27,_x000D_
    "=RIK_AC(\"INF06__;INF02@E=1,S=1021,G=0,T=0,P=0,C=*-1:@R=A,S=1005,V={0}:R=C,S=1011,V={1}:R=D,S=2|1001,V={2}:R=E,S=1019,V={3}:R=E,S=2000,V={4}:\";$I$1;$M$1;$A21;H$12;$N$1)": 28,_x000D_
    "=RIK_AC(\"INF06__;INF02@E=1,S=1021,G=0,T=0,P=0,C=*-1:@R=A,S=1005,V={0}:R=C,S=1011,V={1}:R=D,S=2|1001,V={2}:R=E,S=1019,V={3}:R=E,S=2000,V={4}:\";$I$1;$M$1;$A15;K$12;$N$1)": 29,_x000D_
    "=RIK_AC(\"INF06__;INF02@E=1,S=1021,G=0,T=0,P=0,C=*-1:@R=A,S=1005,V={0}:R=C,S=1011,V={1}:R=D,S=2|1001,V={2}:R=E,S=1019,V={3}:R=E,S=2000,V={4}:\";$I$1;$M$1;$A17;K$12;$N$1)": 30,_x000D_
    "=RIK_AC(\"INF06__;INF02@E=1,S=1021,G=0,T=0,P=0,C=*-1:@R=A,S=1005,V={0}:R=C,S=1011,V={1}:R=D,S=2|1001,V={2}:R=E,S=1019,V={3}:R=E,S=2000,V={4}:\";$I$1;$M$1;$A19;K$12;$N$1)": 31,_x000D_
    "=RIK_AC(\"INF06__;INF02@E=1,S=1021,G=0,T=0,P=0,C=*-1:@R=A,S=1005,V={0}:R=C,S=1011,V={1}:R=D,S=2|1001,V={2}:R=E,S=1019,V={3}:R=E,S=2000,V={4}:\";$I$1;$M$1;$A21;K$12;$N$1)": 32,_x000D_
    "=RIK_AC(\"INF06__;INF02@E=1,S=1021,G=0,T=0,P=0,C=*-1:@R=A,S=1005,V={0}:R=C,S=1011,V={1}:R=D,S=2|1001,V={2}:R=E,S=1019,V={3}:R=E,S=2000,V={4}:\";$I$1;$M$1;$A14;K$12;$N$1)": 33,_x000D_
    "=RIK_AC(\"INF06__;INF02@E=1,S=1021,G=0,T=0,P=0,C=*-1:@R=A,S=1005,V={0}:R=C,S=1011,V={1}:R=D,S=2|1001,V={2}:R=E,S=1019,V={3}:R=E,S=2000,V={4}:\";$I$1;$M$1;$A16;K$12;$N$1)": 34,_x000D_
    "=RIK_AC(\"INF06__;INF02@E=1,S=1021,G=0,T=0,P=0,C=*-1:@R=A,S=1005,V={0}:R=C,S=1011,V={1}:R=D,S=2|1001,V={2}:R=E,S=1019,V={3}:R=E,S=2000,V={4}:\";$I$1;$M$1;$A18;K$12;$N$1)": 35,_x000D_
    "=RIK_AC(\"INF06__;INF02@E=1,S=1021,G=0,T=0,P=0,C=*-1:@R=A,S=1005,V={0}:R=C,S=1011,V={1}:R=D,S=2|1001,V={2}:R=E,S=1019,V={3}:R=E,S=2000,V={4}:\";$I$1;$M$1;$A20;K$12;$N$1)": 36,_x000D_
    "=RIK_AC(\"INF06__;INF02@E=1,S=1021,G=0,T=0,P=0,C=*-1:@R=A,S=1005,V={0}:R=C,S=1011,V={1}:R=D,S=2|1001,V={2}:R=E,S=1019,V={3}:R=E,S=2000,V={4}:\";$I$1;$M$1;$A14;J$12;$N$1)": 37,_x000D_
    "=RIK_AC(\"INF06__;INF02@E=1,S=1021,G=0,T=0,P=0,C=*-1:@R=A,S=1005,V={0}:R=C,S=1011,V={1}:R=D,S=2|1001,V={2}:R=E,S=1019,V={3}:R=E,S=2000,V={4}:\";$I$1;$M$1;$A18;J$12;$N$1)": 38,_x000D_
    "=RIK_AC(\"INF06__;INF02@E=1,S=1021,G=0,T=0,P=0,C=*-1:@R=A,S=1005,V={0}:R=C,S=1011,V={1}:R=D,S=2|1001,V={2}:R=E,S=1019,V={3}:R=E,S=2000,V={4}:\";$I$1;$M$1;$A14;H$12;$N$1)": 39,_x000D_
    "=RIK_AC(\"INF06__;INF02@E=1,S=1021,G=0,T=0,P=0,C=*-1:@R=A,S=1005,V={0}:R=C,S=1011,V={1}:R=D,S=2|1001,V={2}:R=E,S=1019,V={3}:R=E,S=2000,V={4}:\";$I$1;$M$1;$A18;H$12;$N$1)": 40,_x000D_
    "=RIK_AC(\"INF06__;INF02@E=1,S=1021,G=0,T=0,P=0,C=*-1:@R=A,S=1005,V={0}:R=C,S=1011,V={1}:R=D,S=2|1001,V={2}:R=E,S=1019,V={3}:R=E,S=2000,V={4}:\";$I$1;$M$1;$A15;J$12;$N$1)": 41,_x000D_
    "=RIK_AC(\"INF06__;INF02@E=1,S=1021,G=0,T=0,P=0,C=*-1:@R=A,S=1005,V={0}:R=C,S=1011,V={1}:R=D,S=2|1001,V={2}:R=E,S=1019,V={3}:R=E,S=2000,V={4}:\";$I$1;$M$1;$A19;J$12;$N$1)": 42,_x000D_
    "=RIK_AC(\"INF06__;INF02@E=1,S=1021,G=0,T=0,P=0,C=*-1:@R=A,S=1005,V={0}:R=C,S=1011,V={1}:R=D,S=2|1001,V={2}:R=E,S=1019,V={3}:R=E,S=2000,V={4}:\";$I$1;$M$1;$A15;H$12;$N$1)": 43,_x000D_
    "=RIK_AC(\"INF06__;INF02@E=1,S=1021,G=0,T=0,P=0,C=*-1:@R=A,S=1005,V={0}:R=C,S=1011,V={1}:R=D,S=2|1001,V={2}:R=E,S=1019,V={3}:R=E,S=2000,V={4}:\";$I$1;$M$1;$A19;H$12;$N$1)": 44,_x000D_
    "=RIK_AC(\"INF06__;INF02@E=1,S=1021,G=0,T=0,P=0,C=*-1:@R=A,S=1005,V={0}:R=C,S=1011,V={1}:R=D,S=2|1001,V={2}:R=E,S=1019,V={3}:R=E,S=2000,V={4}:\";$I$1;$M$1;$A16;I$12;$N$1)": 45,_x000D_
    "=RIK_AC(\"INF06__;INF02@E=1,S=1021,G=0,T=0,P=0,C=*-1:@R=A,S=1005,V={0}:R=C,S=1011,V={1}:R=D,S=2|1001,V={2}:R=E,S=1019,V={3}:R=E,S=2000,V={4}:\";$I$1;$M$1;$A14;I$12;$N$1)": 46,_x000D_
    "=RIK_AC(\"INF06__;INF02@E=1,S=1021,G=0,T=0,P=0,C=*-1:@R=A,S=1005,V={0}:R=C,S=1011,V={1}:R=D,S=2|1001,V={2}:R=E,S=1019,V={3}:R=E,S=2000,V={4}:\";$I$1;$M$1;$A20;I$12;$N$1)": 47,_x000D_
    "=RIK_AC(\"INF06__;INF02@E=1,S=1021,G=0,T=0,P=0,C=*-1:@R=A,S=1005,V={0}:R=C,S=1011,V={1}:R=D,S=2|1001,V={2}:R=E,S=1019,V={3}:R=E,S=2000,V={4}:\";$I$1;$M$1;$A15;I$12;$N$1)": 48,_x000D_
    "=RIK_AC(\"INF06__;INF02@E=1,S=1021,G=0,T=0,P=0,C=*-1:@R=A,S=1005,V={0}:R=C,S=1011,V={1}:R=D,S=2|1001,V={2}:R=E,S=1019,V={3}:R=E,S=2000,V={4}:\";$I$1;$M$1;$A17;I$12;$N$1)": 49,_x000D_
    "=RIK_AC(\"INF06__;INF02@E=1,S=1021,G=0,T=0,P=0,C=*-1:@R=A,S=1005,V={0}:R=C,S=1011,V={1}:R=D,S=2|1001,V={2}:R=E,S=1019,V={3}:R=E,S=2000,V={4}:\";$I$1;$M$1;$A19;I$12;$N$1)": 50,_x000D_
    "=RIK_AC(\"INF06__;INF02@E=1,S=1021,G=0,T=0,P=0,C=*-1:@R=A,S=1005,V={0}:R=C,S=1011,V={1}:R=D,S=2|1001,V={2}:R=E,S=1019,V={3}:R=E,S=2000,V={4}:\";$I$1;$M$1;$A21;I$12;$N$1)": 51,_x000D_
    "=RIK_AC(\"INF06__;INF02@E=1,S=1021,G=0,T=0,P=0,C=*-1:@R=A,S=1005,V={0}:R=C,S=1011,V={1}:R=D,S=2|1001,V={2}:R=E,S=1019,V={3}:R=E,S=2000,V={4}:\";$I$1;$M$1;$A18;I$12;$N$1)": 52,_x000D_
    "=RIK_AC(\"INF06__;INF02@E=1,S=1021,G=0,T=0,P=0,C=*-1:@R=A,S=1005,V={0}:R=C,S=1011,V={1}:R=D,S=2|1001,V={2}:R=E,S=1019,V={3}:R=E,S=2000,V={4}:\";$I$1;$M$1;$A16;J$12;$N$1)": 53,_x000D_
    "=RIK_AC(\"INF06__;INF02@E=1,S=1021,G=0,T=0,P=0,C=*-1:@R=A,S=1005,V={0}:R=C,S=1011,V={1}:R=D,S=2|1001,V={2}:R=E,S=1019,V={3}:R=E,S=2000,V={4}:\";$I$1;$M$1;$A20;J$12;$N$1)": 54,_x000D_
    "=RIK_AC(\"INF06__;INF02@E=1,S=1021,G=0,T=0,P=0,C=*-1:@R=A,S=1005,V={0}:R=C,S=1011,V={1}:R=D,S=2|1001,V={2}:R=E,S=1019,V={3}:R=E,S=2000,V={4}:\";$I$1;$M$1;$A16;H$12;$N$1)": 55,_x000D_
    "=RIK_AC(\"INF06__;INF02@E=1,S=1021,G=0,T=0,P=0,C=*-1:@R=A,S=1005,V={0}:R=C,S=1011,V={1}:R=D,S=2|1001,V={2}:R=E,S=1019,V={3}:R=E,S=2000,V={4}:\";$I$1;$M$1;$A20;H$12;$N$1)": 56,_x000D_
    "=RIK_AC(\"INF06__;INF02@E=1,S=1021,G=0,T=0,P=0,C=*-1:@R=A,S=1005,V={0}:R=C,S=1011,V={1}:R=D,S=2|1001,V={2}:R=E,S=1019,V={3}:R=E,S=2000,V={4}:\";$F$1;$M$1;$A19;F$12;$N$1)": 57,_x000D_
    "=RIK_AC(\"INF06__;INF02@E=1,S=1021,G=0,T=0,P=0,C=*-1:@R=A,S=1005,V={0}:R=C,S=1011,V={1}:R=D,S=2|1001,V={2}:R=E,S=1019,V={3}:R=E,S=2000,V={4}:\";$F$1;$M$1;$A14;F$12;$N$1)": 58,_x000D_
    "=RIK_AC(\"INF06__;INF02@E=1,S=1021,G=0,T=0,P=0,C=*-1:@R=A,S=1005,V={0}:R=C,S=1011,V={1}:R=D,S=2|1001,V={2}:R=E,S=1019,V={3}:R=E,S=2000,V={4}:\";$F$1;$M$1;$A16;D$12;$N$1)": 59,_x000D_
    "=RIK_AC(\"INF06__;INF02@E=1,S=1021,G=0,T=0,P=0,C=*-1:@R=A,S=1005,V={0}:R=C,S=1011,V={1}:R=D,S=2|1001,V={2}:R=E,S=1019,V={3}:R=E,S=2000,V={4}:\";$F$1;$M$1;$A21;F$12;$N$1)": 60,_x000D_
    "=RIK_AC(\"INF06__;INF02@E=1,S=1021,G=0,T=0,P=0,C=*-1:@R=A,S=1005,V={0}:R=C,S=1011,V={1}:R=D,S=2|1001,V={2}:R=E,S=1019,V={3}:R=E,S=2000,V={4}:\";$F$1;$M$1;$A17;F$12;$N$1)": 61,_x000D_
    "=RIK_AC(\"INF06__;INF02@E=1,S=1021,G=0,T=0,P=0,C=*-1:@R=A,S=1005,V={0}:R=C,S=1011,V={1}:R=D,S=2|1001,V={2}:R=E,S=1019,V={3}:R=E,S=2000,V={4}:\";$F$1;$M$1;$A20;D$12;$N$1)": 62,_x000D_
    "=RIK_AC(\"INF06__;INF02@E=1,S=1021,G=0,T=0,P=0,C=*-1:@R=A,S=1005,V={0}:R=C,S=1011,V={1}:R=D,S=2|1001,V={2}:R=E,S=1019,V={3}:R=E,S=2000,V={4}:\";$F$1;$M$1;$A14;D$12;$N$1)": 63,_x000D_
    "=RIK_AC(\"INF06__;INF02@E=1,S=1021,G=0,T=0,P=0,C=*-1:@R=A,S=1005,V={0}:R=C,S=1011,V={1}:R=D,S=2|1001,V={2}:R=E,S=1019,V={3}:R=E,S=2000,V={4}:\";$F$1;$M$1;$A20;F$12;$N$1)": 64,_x000D_
    "=RIK_AC(\"INF06__;INF02@E=1,S=1021,G=0,T=0,P=0,C=*-1:@R=A,S=1005,V={0}:R=C,S=1011,V={1}:R=D,S=2|1001,V={2}:R=E,S=1019,V={3}:R=E,S=2000,V={4}:\";$F$1;$M$1;$A16;F$12;$N$1)": 65,_x000D_
    "=RIK_AC(\"INF06__;INF02@E=1,S=1021,G=0,T=0,P=0,C=*-1:@R=A,S=1005,V={0}:R=C,S=1011,V={1}:R=D,S=2|1001,V={2}:R=E,S=1019,V={3}:R=E,S=2000,V={4}:\";$F$1;$M$1;$A21;D$12;$N$1)": 66,_x000D_
    "=RIK_AC(\"INF06__;INF02@E=1,S=1021,G=0,T=0,P=0,C=*-1:@R=A,S=1005,V={0}:R=C,S=1011,V={1}:R=D,S=2|1001,V={2}:R=E,S=1019,V={3}:R=E,S=2000,V={4}:\";$F$1;$M$1;$A19;D$12;$N$1)": 67,_x000D_
    "=RIK_AC(\"INF06__;INF02@E=1,S=1021,G=0,T=0,P=0,C=*-1:@R=A,S=1005,V={0}:R=C,S=1011,V={1}:R=D,S=2|1001,V={2}:R=E,S=1019,V={3}:R=E,S=2000,V={4}:\";$F$1;$M$1;$A17;D$12;$N$1)": 68,_x000D_
    "=RIK_AC(\"INF06__;INF02@E=1,S=1021,G=0,T=0,P=0,C=*-1:@R=A,S=1005,V={0}:R=C,S=1011,V={1}:R=D,S=2|1001,V={2}:R=E,S=1019,V={3}:R=E,S=2000,V={4}:\";$F$1;$M$1;$A15;D$12;$N$1)": 69,_x000D_
    "=RIK_AC(\"INF06__;INF02@E=1,S=1021,G=0,T=0,P=0,C=*-1:@R=A,S=1005,V={0}:R=C,S=1011,V={1}:R=D,S=2|1001,V={2}:R=E,S=1019,V={3}:R=E,S=2000,V={4}:\";$F$1;$M$1;$A15;F$12;$N$1)": 70,_x000D_
    "=RIK_AC(\"INF06__;INF02@E=1,S=1021,G=0,T=0,P=0,C=*-1:@R=A,S=1005,V={0}:R=C,S=1011,V={1}:R=D,S=2|1001,V={2}:R=E,S=1019,V={3}:R=E,S=2000,V={4}:\";$F$1;$M$1;$A18;F$12;$N$1)": 71,_x000D_
    "=RIK_AC(\"INF06__;INF02@E=1,S=1021,G=0,T=0,P=0,C=*-1:@R=A,S=1005,V={0}:R=C,S=1011,V={1}:R=D,S=2|1001,V={2}:R=E,S=1019,V={3}:R=E,S=2000,V={4}:\";$F$1;$M$1;$A18;D$12;$N$1)": 72,_x000D_
    "=RIK_AC(\"INF06__;INF02@E=1,S=1021,G=0,T=0,P=0,C=*-1:@R=A,S=1005,V={0}:R=C,S=1011,V={1}:R=D,S=2|1001,V={2}:R=E,S=1019,V={3}:R=E,S=2000,V={4}:\";$F$1;$M$1;$A16;G$12;$N$1)": 73,_x000D_
    "=RIK_AC(\"INF06__;INF02@E=1,S=1021,G=0,T=0,P=0,C=*-1:@R=A,S=1005,V={0}:R=C,S=1011,V={1}:R=D,S=2|1001,V={2}:R=E,S=1019,V={3}:R=E,S=2000,V={4}:\";$F$1;$M$1;$A15;G$12;$N$1)": 74,_x000D_
    "=RIK_AC(\"INF06__;INF02@E=1,S=1021,G=0,T=0,P=0,C=*-1:@R=A,S=1005,V={0}:R=C,S=1011,V={1}:R=D,S=2|1001,V={2}:R=E,S=1019,V={3}:R=E,S=2000,V={4}:\";$F$1;$M$1;$A17;G$12;$N$1)": 75,_x000D_
    "=RIK_AC(\"INF06__;INF02@E=1,S=1021,G=0,T=0,P=0,C=*-1:@R=A,S=1005,V={0}:R=C,S=1011,V={1}:R=D,S=2|1001,V={2}:R=E,S=1019,V={3}:R=E,S=2000,V={4}:\";$F$1;$M$1;$A19;G$12;$N$1)": 76,_x000D_
    "=RIK_AC(\"INF06__;INF02@E=1,S=1021,G=0,T=0,P=0,C=*-1:@R=A,S=1005,V={0}:R=C,S=1011,V={1}:R=D,S=2|1001,V={2}:R=E,S=1019,V={3}:R=E,S=2000,V={4}:\";$F$1;$M$1;$A21;G$12;$N$1)": 77,_x000D_
    "=RIK_AC(\"INF06__;INF02@E=1,S=1021,G=0,T=0,P=0,C=*-1:@R=A,S=1005,V={0}:R=C,S=1011,V={1}:R=D,S=2|1001,V={2}:R=E,S=1019,V={3}:R=E,S=2000,V={4}:\";$F$1;$M$1;$A14;G$12;$N$1)": 78,_x000D_
    "=RIK_AC(\"INF06__;INF02@E=1,S=1021,G=0,T=0,P=0,C=*-1:@R=A,S=1005,V={0}:R=C,S=1011,V={1}:R=D,S=2|1001,V={2}:R=E,S=1019,V={3}:R=E,S=2000,V={4}:\";$F$1;$M$1;$A20;G$12;$N$1)": 79,_x000D_
    "=RIK_AC(\"INF06__;INF02@E=1,S=1021,G=0,T=0,P=0,C=*-1:@R=A,S=1005,V={0}:R=C,S=1011,V={1}:R=D,S=2|1001,V={2}:R=E,S=1019,V={3}:R=E,S=2000,V={4}:\";$F$1;$M$1;$A18;G$12;$N$1)": 80,_x000D_
    "=RIK_AC(\"INF06__;INF02@E=1,S=1021,G=0,T=0,P=0,C=*-1:@R=A,S=1005,V={0}:R=C,S=1011,V={1}:R=D,S=2|1001,V={2}:R=E,S=1019,V={3}:R=E,S=2000,V={4}:\";$F$1;$M$1;$A17;J$12;$N$1)": 81,_x000D_
    "=RIK_AC(\"INF06__;INF02@E=1,S=1021,G=0,T=0,P=0,C=*-1:@R=A,S=1005,V={0}:R=C,S=1011,V={1}:R=D,S=2|1001,V={2}:R=E,S=1019,V={3}:R=E,S=2000,V={4}:\";$F$1;$M$1;$A21;J$12;$N$1)": 82,_x000D_
    "=RIK_AC(\"INF06__;INF02@E=1,S=1021,G=0,T=0,P=0,C=*-1:@R=A,S=1005,V={0}:R=C,S=1011,V={1}:R=D,S=2|1001,V={2}:R=E,S=1019,V={3}:R=E,S=2000,V={4}:\";$F$1;$M$1;$A17;H$12;$N$1)": 83,_x000D_
    "=RIK_AC(\"INF06__;INF02@E=1,S=1021,G=0,T=0,P=0,C=*-1:@R=A,S=1005,V={0}:R=C,S=1011,V={1}:R=D,S=2|1001,V={2}:R=E,S=1019,V={3}:R=E,S=2000,V={4}:\";$F$1;$M$1;$A21;H$12;$N$1)": 84,_x000D_
    "=RIK_AC(\"INF06__;INF02@E=1,S=1021,G=0,T=0,P=0,C=*-1:@R=A,S=1005,V={0}:R=C,S=1011,V={1}:R=D,S=2|1001,V={2}:R=E,S=1019,V={3}:R=E,S=2000,V={4}:\";$F$1;$M$1;$A15;K$12;$N$1)": 85,_x000D_
    "=RIK_AC(\"INF06__;INF02@E=1,S=1021,G=0,T=0,P=0,C=*-1:@R=A,S=1005,V={0}:R=C,S=1011,V={1}:R=D,S=2|1001,V={2}:R=E,S=1019,V={3}:R=E,S=2000,V={4}:\";$F$1;$M$1;$A17;K$12;$N$1)": 86,_x000D_
    "=RIK_AC(\"INF06__;INF02@E=1,S=1021,G=0,T=0,P=0,C=*-1:@R=A,S=1005,V={0}:R=C,S=1011,V={1}:R=D,S=2|1001,V={2}:R=E,S=1019,V={3}:R=E,S=2000,V={4}:\";$F$1;$M$1;$A19;K$12;$N$1)": 87,_x000D_
    "=RIK_AC(\"INF06__;INF02@E=1,S=1021,G=0,T=0,P=0,C=*-1:@R=A,S=1005,V={0}:R=C,S=1011,V={1}:R=D,S=2|1001,V={2}:R=E,S=1019,V={3}:R=E,S=2000,V={4}:\";$F$1;$M$1;$A21;K$12;$N$1)": 88,_x000D_
    "=RIK_AC(\"INF06__;INF02@E=1,S=1021,G=0,T=0,P=0,C=*-1:@R=A,S=1005,V={0}:R=C,S=1011,V={1}:R=D,S=2|1001,V={2}:R=E,S=1019,V={3}:R=E,S=2000,V={4}:\";$F$1;$M$1;$A14;K$12;$N$1)": 89,_x000D_
    "=RIK_AC(\"INF06__;INF02@E=1,S=1021,G=0,T=0,P=0,C=*-1:@R=A,S=1005,V={0}:R=C,S=1011,V={1}:R=D,S=2|1001,V={2}:R=E,S=1019,V={3}:R=E,S=2000,V={4}:\";$F$1;$M$1;$A16;K$12;$N$1)": 90,_x000D_
    "=RIK_AC(\"INF06__;INF02@E=1,S=1021,G=0,T=0,P=0,C=*-1:@R=A,S=1005,V={0}:R=C,S=1011,V={1}:R=D,S=2|1001,V={2}:R=E,S=1019,V={3}:R=E,S=2000,V={4}:\";$F$1;$M$1;$A18;K$12;$N$1)": 91,_x000D_
    "=RIK_AC(\"INF06__;INF02@E=1,S=1021,G=0,T=0,P=0,C=*-1:@R=A,S=1005,V={0}:R=C,S=1011,V={1}:R=D,S=2|1001,V={2}:R=E,S=1019,V={3}:R=E,S=2000,V={4}:\";$F$1;$M$1;$A20;K$12;$N$1)": 92,_x000D_
    "=RIK_AC(\"INF06__;INF02@E=1,S=1021,G=0,T=0,P=0,C=*-1:@R=A,S=1005,V={0}:R=C,S=1011,V={1}:R=D,S=2|1001,V={2}:R=E,S=1019,V={3}:R=E,S=2000,V={4}:\";$F$1;$M$1;$A14;J$12;$N$1)": 93,_x000D_
    "=RIK_AC(\"INF06__;INF02@E=1,S=1021,G=0,T=0,P=0,C=*-1:@R=A,S=1005,V={0}:R=C,S=1011,V={1}:R=D,S=2|1001,V={2}:R=E,S=1019,V={3}:R=E,S=2000,V={4}:\";$F$1;$M$1;$A18;J$12;$N$1)": 94,_x000D_
    "=RIK_AC(\"INF06__;INF02@E=1,S=1021,G=0,T=0,P=0,C=*-1:@R=A,S=1005,V={0}:R=C,S=1011,V={1}:R=D,S=2|1001,V={2}:R=E,S=1019,V={3}:R=E,S=2000,V={4}:\";$F$1;$M$1;$A14;H$12;$N$1)": 95,_x000D_
    "=RIK_AC(\"INF06__;INF02@E=1,S=1021,G=0,T=0,P=0,C=*-1:@R=A,S=1005,V={0}:R=C,S=1011,V={1}:R=D,S=2|1001,V={2}:R=E,S=1019,V={3}:R=E,S=2000,V={4}:\";$F$1;$M$1;$A18;H$12;$N$1)": 96,_x000D_
    "=RIK_AC(\"INF06__;INF02@E=1,S=1021,G=0,T=0,P=0,C=*-1:@R=A,S=1005,V={0}:R=C,S=1011,V={1}:R=D,S=2|1001,V={2}:R=E,S=1019,V={3}:R=E,S=2000,V={4}:\";$F$1;$M$1;$A15;J$12;$N$1)": 97,_x000D_
    "=RIK_AC(\"INF06__;INF02@E=1,S=1021,G=0,T=0,P=0,C=*-1:@R=A,S=1005,V={0}:R=C,S=1011,V={1}:R=D,S=2|1001,V={2}:R=E,S=1019,V={3}:R=E,S=2000,V={4}:\";$F$1;$M$1;$A19;J$12;$N$1)": 98,_x000D_
    "=RIK_AC(\"INF06__;INF02@E=1,S=1021,G=0,T=0,P=0,C=*-1:@R=A,S=1005,V={0}:R=C,S=1011,V={1}:R=D,S=2|1001,V={2}:R=E,S=1019,V={3}:R=E,S=2000,V={4}:\";$F$1;$M$1;$A15;H$12;$N$1)": 99,_x000D_
    "=RIK_AC(\"INF06__;INF02@E=1,S=1021,G=0,T=0,P=0,C=*-1:@R=A,S=1005,V={0}:R=C,S=1011,V={1}:R=D,S=2|1001,V={2}:R=E,S=1019,V={3}:R=E,S=2000,V={4}:\";$F$1;$M$1;$A19;H$12;$N$1)": 100,_x000D_
    "=RIK_AC(\"INF06__;INF02@E=1,S=1021,G=0,T=0,P=0,C=*-1:@R=A,S=1005,V={0}:R=C,S=1011,V={1}:R=D,S=2|1001,V={2}:R=E,S=1019,V={3}:R=E,S=2000,V={4}:\";$F$1;$M$1;$A16;I$12;$N$1)": 101,_x000D_
    "=RIK_AC(\"INF06__;INF02@E=1,S=1021,G=0,T=0,P=0,C=*-1:@R=A,S=1005,V={0}:R=C,S=1011,V={1}:R=D,S=2|1001,V={2}:R=E,S=1019,V={3}:R=E,S=2000,V={4}:\";$F$1;$M$1;$A14;I$12;$N$1)": 102,_x000D_
    "=RIK_AC(\"INF06__;INF02@E=1,S=1021,G=0,T=0,P=0,C=*-1:@R=A,S=1005,V={0}:R=C,S=1011,V={1}:R=D,S=2|1001,V={2}:R=E,S=1019,V={3}:R=E,S=2000,V={4}:\";$F$1;$M$1;$A20;I$12;$N$1)": 103,_x000D_
    "=RIK_AC(\"INF06__;INF02@E=1,S=1021,G=0,T=0,P=0,C=*-1:@R=A,S=1005,V={0}:R=C,S=1011,V={1}:R=D,S=2|1001,V={2}:R=E,S=1019,V={3}:R=E,S=2000,V={4}:\";$F$1;$M$1;$A15;I$12;$N$1)": 104,_x000D_
    "=RIK_AC(\"INF06__;INF02@E=1,S=1021,G=0,T=0,P=0,C=*-1:@R=A,S=1005,V={0}:R=C,S=1011,V={1}:R=D,S=2|1001,V={2}:R=E,S=1019,V={3}:R=E,S=2000,V={4}:\";$F$1;$M$1;$A17;I$12;$N$1)": 105,_x000D_
    "=RIK_AC(\"INF06__;INF02@E=1,S=1021,G=0,T=0,P=0,C=*-1:@R=A,S=1005,V={0}:R=C,S=1011,V={1}:R=D,S=2|1001,V={2}:R=E,S=1019,V={3}:R=E,S=2000,V={4}:\";$F$1;$M$1;$A19;I$12;$N$1)": 106,_x000D_
    "=RIK_AC(\"INF06__;INF02@E=1,S=1021,G=0,T=0,P=0,C=*-1:@R=A,S=1005,V={0}:R=C,S=1011,V={1}:R=D,S=2|1001,V={2}:R=E,S=1019,V={3}:R=E,S=2000,V={4}:\";$F$1;$M$1;$A21;I$12;$N$1)": 107,_x000D_
    "=RIK_AC(\"INF06__;INF02@E=1,S=1021,G=0,T=0,P=0,C=*-1:@R=A,S=1005,V={0}:R=C,S=1011,V={1}:R=D,S=2|1001,V={2}:R=E,S=1019,V={3}:R=E,S=2000,V={4}:\";$F$1;$M$1;$A18;I$12;$N$1)": 108,_x000D_
    "=RIK_AC(\"INF06__;INF02@E=1,S=1021,G=0,T=0,P=0,C=*-1:@R=A,S=1005,V={0}:R=C,S=1011,V={1}:R=D,S=2|1001,V={2}:R=E,S=1019,V={3}:R=E,S=2000,V={4}:\";$F$1;$M$1;$A16;J$12;$N$1)": 109,_x000D_
    "=RIK_AC(\"INF06__;INF02@E=1,S=1021,G=0,T=0,P=0,C=*-1:@R=A,S=1005,V={0}:R=C,S=1011,V={1}:R=D,S=2|1001,V={2}:R=E,S=1019,V={3}:R=E,S=2000,V={4}:\";$F$1;$M$1;$A20;J$12;$N$1)": 110,_x000D_
    "=RIK_AC(\"INF06__;INF02@E=1,S=1021,G=0,T=0,P=0,C=*-1:@R=A,S=1005,V={0}:R=C,S=1011,V={1}:R=D,S=2|1001,V={2}:R=E,S=1019,V={3}:R=E,S=2000,V={4}:\";$F$1;$M$1;$A16;H$12;$N$1)": 111,_x000D_
    "=RIK_AC(\"INF06__;INF02@E=1,S=1021,G=0,T=0,P=0,C=*-1:@R=A,S=1005,V={0}:R=C,S=1011,V={1}:R=D,S=2|1001,V={2}:R=E,S=1019,V={3}:R=E,S=2000,V={4}:\";$F$1;$M$1;$A20;H$12;$N$1)": 112,_x000D_
    "=RIK_AC(\"INF06__;INF02@E=1,S=1021,G=0,T=0,P=0,C=*-1:@R=A,S=1005,V={0}:R=C,S=1011,V={1}:R=D,S=2|1001,V={2}:R=E,S=1019,V={3}:R=E,S=2000,V={4}:\";$E$1;$L$1;$A21;D$12;$N$1)": 113,_x000D_
    "=RIK_AC(\"INF06__;INF02@E=1,S=1021,G=0,T=0,P=0,C=*-1:@R=A,S=1005,V={0}:R=C,S=1011,V={1}:R=D,S=2|1001,V={2}:R=E,S=1019,V={3}:R=E,S=2000,V={4}:\";$E$1;$L$1;$A20;D$12;$N$1)": 114,_x000D_
    "=RIK_AC(\"INF06__;INF02@E=1,S=1021,G=0,T=0,P=0,C=*-1:@R=A,S=1005,V={0}:R=C,S=1011,V={1}:R=D,S=2|1001,V={2}:R=E,S=1019,V={3}:R=E,S=2000,V={4}:\";$E$1;$L$1;$A19;D$12;$N$1)": 115,_x000D_
    "=RIK_AC(\"INF06__;INF02@E=1,S=1021,G=0,T=0,P=0,C=*-1:@R=A,S=1005,V={0}:R=C,S=1011,V={1}:R=D,S=2|1001,V={2}:R=E,S=1019,V={3}:R=E,S=2000,V={4}:\";$E$1;$L$1;$A18;D$12;$N$1)": 116,_x000D_
    "=RIK_AC(\"INF06__;INF02@E=1,S=1021,G=0,T=0,P=0,C=*-1:@R=A,S=1005,V={0}:R=C,S=1011,V={1}:R=D,S=2|1001,V={2}:R=E,S=1019,V={3}:R=E,S=2000,V={4}:\";$E$1;$L$1;$A17;D$12;$N$1)": 117,_x000D_
    "=RIK_AC(\"INF06__;INF02@E=1,S=1021,G=0,T=0,P=0,C=*-1:@R=A,S=1005,V={0}:R=C,S=1011,V={1}:R=D,S=2|1001,V={2}:R=E,S=1019,V={3}:R=E,S=2000,V={4}:\";$E$1;$L$1;$A16;D$12;$N$1)": 118,_x000D_
    "=RIK_AC(\"INF06__;INF02@E=1,S=1021,G=0,T=0,P=0,C=*-1:@R=A,S=1005,V={0}:R=C,S=1011,V={1}:R=D,S=2|1001,V={2}:R=E,S=1019,V={3}:R=E,S=2000,V={4}:\";$E$1;$L$1;$A15;D$12;$N$1)": 119,_x000D_
    "=RIK_AC(\"INF06__;INF02@E=1,S=1021,G=0,T=0,P=0,C=*-1:@R=A,S=1005,V={0}:R=C,S=1011,V={1}:R=D,S=2|1001,V={2}:R=E,S=1019,V={3}:R=E,S=2000,V={4}:\";$E$1;$L$1;$A14;D$12;$N$1)": 120,_x000D_
    "=RIK_AC(\"INF06__;INF02@E=1,S=1021,G=0,T=0,P=0,C=*-1:@R=A,S=1005,V={0}:R=C,S=1011,V={1}:R=D,S=2|1001,V={2}:R=E,S=1019,V={3}:R=E,S=2000,V={4}:\";$E$1;$L$1;$A21;F$12;$N$1)": 121,_x000D_
    "=RIK_AC(\"INF06__;INF02@E=1,S=1021,G=0,T=0,P=0,C=*-1:@R=A,S=1005,V={0}:R=C,S=1011,V={1}:R=D,S=2|1001,V={2}:R=E,S=1019,V={3}:R=E,S=2000,V={4}:\";$E$1;$L$1;$A20;F$12;$N$1)": 122,_x000D_
    "=RIK_AC(\"INF06__;INF02@E=1,S=1021,G=0,T=0,P=0,C=*-1:@R=A,S=1005,V={0}:R=C,S=1011,V={1}:R=D,S=2|1001,V={2}:R=E,S=1019,V={3}:R=E,S=2000,V={4}:\";$E$1;$L$1;$A19;F$12;$N$1)": 123,_x000D_
    "=RIK_AC(\"INF06__;INF02@E=1,S=1021,G=0,T=0,P=0,C=*-1:@R=A,S=1005,V={0}:R=C,S=1011,V={1}:R=D,S=2|1001,V={2}:R=E,S=1019,V={3}:R=E,S=2000,V={4}:\";$E$1;$L$1;$A18;F$12;$N$1)": 124,_x000D_
    "=RIK_AC(\"INF06__;INF02@E=1,S=1021,G=0,T=0,P=0,C=*-1:@R=A,S=1005,V={0}:R=C,S=1011,V={1}:R=D,S=2|1001,V={2}:R=E,S=1019,V={3}:R=E,S=2000,V={4}:\";$E$1;$L$1;$A17;F$12;$N$1)": 125,_x000D_
    "=RIK_AC(\"INF06__;INF02@E=1,S=1021,G=0,T=0,P=0,C=*-1:@R=A,S=1005,V={0}:R=C,S=1011,V={1}:R=D,S=2|1001,V={2}:R=E,S=1019,V={3}:R=E,S=2000,V={4}:\";$E$1;$L$1;$A16;F$12;$N$1)": 126,_x000D_
    "=RIK_AC(\"INF06__;INF02@E=1,S=1021,G=0,T=0,P=0,C=*-1:@R=A,S=1005,V={0}:R=C,S=1011,V={1}:R=D,S=2|1001,V={2}:R=E,S=1019,V={3}:R=E,S=2000,V={4}:\";$E$1;$L$1;$A15;F$12;$N$1)": 127,_x000D_
    "=RIK_AC(\"INF06__;INF02@E=1,S=1021,G=0,T=0,P=0,C=*-1:@R=A,S=1005,V={0}:R=C,S=1011,V={1}:R=D,S=2|1001,V={2}:R=E,S=1019,V={3}:R=E,S=2000,V={4}:\";$E$1;$L$1;$A14;F$12;$N$1)": 128,_x000D_
    "=RIK_AC(\"INF06__;INF02@E=1,S=1021,G=0,T=0,P=0,C=*-1:@R=A,S=1005,V={0}:R=C,S=1011,V={1}:R=D,S=2|1001,V={2}:R=E,S=1019,V={3}:R=E,S=2000,V={4}:\";$E$1;$L$1;$A14;H$12;$N$1)": 129,_x000D_
    "=RIK_AC(\"INF06__;INF02@E=1,S=1021,G=0,T=0,P=0,C=*-1:@R=A,S=1005,V={0}:R=C,S=1011,V={1}:R=D,S=2|1001,V={2}:R=E,S=1019,V={3}:R=E,S=2000,V={4}:\";$E$1;$L$1;$A15;H$12;$N$1)": 130,_x000D_
    "=RIK_AC(\"INF06__;INF02@E=1,S=1021,G=0,T=0,P=0,C=*-1:@R=A,S=1005,V={0}:R=C,S=1011,V={1}:R=D,S=2|1001,V={2}:R=E,S=1019,V={3}:R=E,S=2000,V={4}:\";$E$1;$L$1;$A16;H$12;$N$1)": 131,_x000D_
    "=RIK_AC(\"INF06__;INF02@E=1,S=1021,G=0,T=0,P=0,C=*-1:@R=A,S=1005,V={0}:R=C,S=1011,V={1}:R=D,S=2|1001,V={2}:R=E,S=1019,V={3}:R=E,S=2000,V={4}:\";$E$1;$L$1;$A17;H$12;$N$1)": 132,_x000D_
    "=RIK_AC(\"INF06__;INF02@E=1,S=1021,G=0,T=0,P=0,C=*-1:@R=A,S=1005,V={0}:R=C,S=1011,V={1}:R=D,S=2|1001,V={2}:R=E,S=1019,V={3}:R=E,S=2000,V={4}:\";$E$1;$L$1;$A18;H$12;$N$1)": 133,_x000D_
    "=RIK_AC(\"INF06__;INF02@E=1,S=1021,G=0,T=0,P=0,C=*-1:@R=A,S=1005,V={0}:R=C,S=1011,V={1}:R=D,S=2|1001,V={2}:R=E,S=1019,V={3}:R=E,S=2000,V={4}:\";$E$1;$L$1;$A19;H$12;$N$1)": 134,_x000D_
    "=RIK_AC(\"INF06__;INF02@E=1,S=1021,G=0,T=0,P=0,C=*-1:@R=A,S=1005,V={0}:R=C,S=1011,V={1}:R=D,S=2|1001,V={2}:R=E,S=1019,V={3}:R=E,S=2000,V={4}:\";$E$1;$L$1;$A20;H$12;$N$1)": 135,_x000D_
    "=RIK_AC(\"INF06__;INF02@E=1,S=1021,G=0,T=0,P=0,C=*-1:@R=A,S=1005,V={0}:R=C,S=1011,V={1}:R=D,S=2|1001,V={2}:R=E,S=1019,V={3}:R=E,S=2000,V={4}:\";$E$1;$L$1;$A21;H$12;$N$1)": 136,_x000D_
    "=RIK_AC(\"INF06__;INF02@E=1,S=1021,G=0,T=0,P=0,C=*-1:@R=A,S=1005,V={0}:R=C,S=1011,V={1}:R=D,S=2|1001,V={2}:R=E,S=1019,V={3}:R=E,S=2000,V={4}:\";$E$1;$L$1;$A14;K$12;$N$1)": 137,_x000D_
    "=RIK_AC(\"INF06__;INF02@E=1,S=1021,G=0,T=0,P=0,C=*-1:@R=A,S=1005,V={0}:R=C,S=1011,V={1}:R=D,S=2|1001,V={2}:R=E,S=1019,V={3}:R=E,S=2000,V={4}:\";$E$1;$L$1;$A15;K$12;$N$1)": 138,_x000D_
    "=RIK_AC(\"INF06__;INF02@E=1,S=1021,G=0,T=0,P=0,C=*-1:@R=A,S=1005,V={0}:R=C,S=1011,V={1}:R=D,S=2|1001,V={2}:R=E,S=1019,V={3}:R=E,S=2000,V={4}:\";$E$1;$L$1;$A16;K$12;$N$1)": 139,_x000D_
    "=RIK_AC(\"INF06__;INF02@E=1,S=1021,G=0,T=0,P=0,C=*-1:@R=A,S=1005,V={0}:R=C,S=1011,V={1}:R=D,S=2|1001,V={2}:R=E,S=1019,V={3}:R=E,S=2000,V={4}:\";$E$1;$L$1;$A17;K$12;$N$1)": 140,_x000D_
    "=RIK_AC(\"INF06__;INF02@E=1,S=1021,G=0,T=0,P=0,C=*-1:@R=A,S=1005,V={0}:R=C,S=1011,V={1}:R=D,S=2|1001,V={2}:R=E,S=1019,V={3}:R=E,S=2000,V={4}:\";$E$1;$L$1;$A18;K$12;$N$1)": 141,_x000D_
    "=RIK_AC(\"INF06__;INF02@E=1,S=1021,G=0,T=0,P=0,C=*-1:@R=A,S=1005,V={0}:R=C,S=1011,V={1}:R=D,S=2|1001,V={2}:R=E,S=1019,V={3}:R=E,S=2000,V={4}:\";$E$1;$L$1;$A19;K$12;$N$1)": 142,_x000D_
    "=RIK_AC(\"INF06__;INF02@E=1,S=1021,G=0,T=0,P=0,C=*-1:@R=A,S=1005,V={0}:R=C,S=1011,V={1}:R=D,S=2|1001,V={2}:R=E,S=1019,V={3}:R=E,S=2000,V={4}:\";$E$1;$L$1;$A20;K$12;$N$1)": 143,_x000D_
    "=RIK_AC(\"INF06__;INF02@E=1,S=1021,G=0,T=0,P=0,C=*-1:@R=A,S=1005,V={0}:R=C,S=1011,V={1}:R=D,S=2|1001,V={2}:R=E,S=1019,V={3}:R=E,S=2000,V={4}:\";$E$1;$L$1;$A21;K$12;$N$1)": 144,_x000D_
    "=RIK_AC(\"INF06__;INF02@E=1,S=1021,G=0,T=0,P=0,C=*-1:@R=A,S=1005,V={0}:R=C,S=1011,V={1}:R=D,S=2|1001,V={2}:R=E,S=1019,V={3}:R=E,S=2000,V={4}:\";$E$1;$L$1;$A14;G$12;$N$1)": 145,_x000D_
    "=RIK_AC(\"INF06__;INF02@E=1,S=1021,G=0,T=0,P=0,C=*-1:@R=A,S=1005,V={0}:R=C,S=1011,V={1}:R=D,S=2|1001,V={2}:R=E,S=1019,V={3}:R=E,S=2000,V={4}:\";$E$1;$L$1;$A15;G$12;$N$1)": 146,_x000D_
    "=RIK_AC(\"INF06__;INF02@E=1,S=1021,G=0,T=0,P=0,C=*-1:@R=A,S=1005,V={0}:R=C,S=1011,V={1}:R=D,S=2|1001,V={2}:R=E,S=1019,V={3}:R=E,S=2000,V={4}:\";$E$1;$L$1;$A16;G$12;$N$1)": 147,_x000D_
    "=RIK_AC(\"INF06__;INF02@E=1,S=1021,G=0,T=0,P=0,C=*-1:@R=A,S=1005,V={0}:R=C,S=1011,V={1}:R=D,S=2|1001,V={2}:R=E,S=1019,V={3}:R=E,S=2000,V={4}:\";$E$1;$L$1;$A17;G$12;$N$1)": 148,_x000D_
    "=RIK_AC(\"INF06__;INF02@E=1,S=1021,G=0,T=0,P=0,C=*-1:@R=A,S=1005,V={0}:R=C,S=1011,V={1}:R=D,S=2|1001,V={2}:R=E,S=1019,V={3}:R=E,S=2000,V={4}:\";$E$1;$L$1;$A18;G$12;$N$1)": 149,_x000D_
    "=RIK_AC(\"INF06__;INF02@E=1,S=1021,G=0,T=0,P=0,C=*-1:@R=A,S=1005,V={0}:R=C,S=1011,V={1}:R=D,S=2|1001,V={2}:R=E,S=1019,V={3}:R=E,S=2000,V={4}:\";$E$1;$L$1;$A19;G$12;$N$1)": 150,_x000D_
    "=RIK_AC(\"INF06__;INF02@E=1,S=1021,G=0,T=0,P=0,C=*-1:@R=A,S=1005,V={0}:R=C,S=1011,V={1}:R=D,S=2|1001,V={2}:R=E,S=1019,V={3}:R=E,S=2000,V={4}:\";$E$1;$L$1;$A20;G$12;$N$1)": 151,_x000D_
    "=RIK_AC(\"INF06__;INF02@E=1,S=1021,G=0,T=0,P=0,C=*-1:@R=A,S=1005,V={0}:R=C,S=1011,V={1}:R=D,S=2|1001,V={2}:R=E,S=1019,V={3}:R=E,S=2000,V={4}:\";$E$1;$L$1;$A21;G$12;$N$1)": 152,_x000D_
    "=RIK_AC(\"INF06__;INF02@E=1,S=1021,G=0,T=0,P=0,C=*-1:@R=A,S=1005,V={0}:R=C,S=1011,V={1}:R=D,S=2|1001,V={2}:R=E,S=1019,V={3}:R=E,S=2000,V={4}:\";$E$1;$L$1;$A14;I$12;$N$1)": 153,_x000D_
    "=RIK_AC(\"INF06__;INF02@E=1,S=1021,G=0,T=0,P=0,C=*-1:@R=A,S=1005,V={0}:R=C,S=1011,V={1}:R=D,S=2|1001,V={2}:R=E,S=1019,V={3}:R=E,S=2000,V={4}:\";$E$1;$L$1;$A15;I$12;$N$1)": 154,_x000D_
    "=RIK_AC(\"INF06__;INF02@E=1,S=1021,G=0,T=0,P=0,C=*-1:@R=A,S=1005,V={0}:R=C,S=1011,V={1}:R=D,S=2|1001,V={2}:R=E,S=1019,V={3}:R=E,S=2000,V={4}:\";$E$1;$L$1;$A16;I$12;$N$1)": 155,_x000D_
    "=RIK_AC(\"INF06__;INF02@E=1,S=1021,G=0,T=0,P=0,C=*-1:@R=A,S=1005,V={0}:R=C,S=1011,V={1}:R=D,S=2|1001,V={2}:R=E,S=1019,V={3}:R=E,S=2000,V={4}:\";$E$1;$L$1;$A17;I$12;$N$1)": 156,_x000D_
    "=RIK_AC(\"INF06__;INF02@E=1,S=1021,G=0,T=0,P=0,C=*-1:@R=A,S=1005,V={0}:R=C,S=1011,V={1}:R=D,S=2|1001,V={2}:R=E,S=1019,V={3}:R=E,S=2000,V={4}:\";$E$1;$L$1;$A18;I$12;$N$1)": 157,_x000D_
    "=RIK_AC(\"INF06__;INF02@E=1,S=1021,G=0,T=0,P=0,C=*-1:@R=A,S=1005,V={0}:R=C,S=1011,V={1}:R=D,S=2|1001,V={2}:R=E,S=1019,V={3}:R=E,S=2000,V={4}:\";$E$1;$L$1;$A19;I$12;$N$1)": 158,_x000D_
    "=RIK_AC(\"INF06__;INF02@E=1,S=1021,G=0,T=0,P=0,C=*-1:@R=A,S=1005,V={0}:R=C,S=1011,V={1}:R=D,S=2|1001,V={2}:R=E,S=1019,V={3}:R=E,S=2000,V={4}:\";$E$1;$L$1;$A20;I$12;$N$1)": 159,_x000D_
    "=RIK_AC(\"INF06__;INF02@E=1,S=1021,G=0,T=0,P=0,C=*-1:@R=A,S=1005,V={0}:R=C,S=1011,V={1}:R=D,S=2|1001,V={2}:R=E,S=1019,V={3}:R=E,S=2000,V={4}:\";$E$1;$L$1;$A21;I$12;$N$1)": 160,_x000D_
    "=RIK_AC(\"INF06__;INF02@E=1,S=1021,G=0,T=0,P=0,C=*-1:@R=A,S=1005,V={0}:R=C,S=1011,V={1}:R=D,S=2|1001,V={2}:R=E,S=1019,V={3}:R=E,S=2000,V={4}:\";$E$1;$L$1;$A14;J$12;$N$1)": 161,_x000D_
    "=RIK_AC(\"INF06__;INF02@E=1,S=1021,G=0,T=0,P=0,C=*-1:@R=A,S=1005,V={0}:R=C,S=1011,V={1}:R=D,S=2|1001,V={2}:R=E,S=1019,V={3}:R=E,S=2000,V={4}:\";$E$1;$L$1;$A15;J$12;$N$1)": 162,_x000D_
    "=RIK_AC(\"INF06__;INF02@E=1,S=1021,G=0,T=0,P=0,C=*-1:@R=A,S=1005,V={0}:R=C,S=1011,V={1}:R=D,S=2|1001,V={2}:R=E,S=1019,V={3}:R=E,S=2000,V={4}:\";$E$1;$L$1;$A16;J$12;$N$1)": 163,_x000D_
    "=RIK_AC(\"INF06__;INF02@E=1,S=1021,G=0,T=0,P=0,C=*-1:@R=A,S=1005,V={0}:R=C,S=1011,V={1}:R=D,S=2|1001,V={2}:R=E,S=1019,V={3}:R=E,S=2000,V={4}:\";$E$1;$L$1;$A17;J$12;$N$1)": 164,_x000D_
    "=RIK_AC(\"INF06__;INF02@E=1,S=1021,G=0,T=0,P=0,C=*-1:@R=A,S=1005,V={0}:R=C,S=1011,V={1}:R=D,S=2|1001,V={2}:R=E,S=1019,V={3}:R=E,S=2000,V={4}:\";$E$1;$L$1;$A18;J$12;$N$1)": 165,_x000D_
    "=RIK_AC(\"INF06__;INF02@E=1,S=1021,G=0,T=0,P=0,C=*-1:@R=A,S=1005,V={0}:R=C,S=1011,V={1}:R=D,S=2|1001,V={2}:R=E,S=1019,V={3}:R=E,S=2000,V={4}:\";$E$1;$L$1;$A19;J$12;$N$1)": 166,_x000D_
    "=RIK_AC(\"INF06__;INF02@E=1,S=1021,G=0,T=0,P=0,C=*-1:@R=A,S=1005,V={0}:R=C,S=1011,V={1}:R=D,S=2|1001,V={2}:R=E,S=1019,V={3}:R=E,S=2000,V={4}:\";$E$1;$L$1;$A20;J$12;$N$1)": 167,_x000D_
    "=RIK_AC(\"INF06__;INF02@E=1,S=1021,G=0,T=0,P=0,C=*-1:@R=A,S=1005,V={0}:R=C,S=1011,V={1}:R=D,S=2|1001,V={2}:R=E,S=1019,V={3}:R=E,S=2000,V={4}:\";$E$1;$L$1;$A21;J$12;$N$1)": 168_x000D_
  },_x000D_
  "ItemPool": {_x000D_
    "Items": {_x000D_
      "1": {_x000D_
        "$type": "Inside.Core.Formula.Definition.DefinitionAC, Inside.Core.Formula",_x000D_
        "ID": 1,_x000D_
        "Results": [_x000D_
          [_x000D_
            24023.0_x000D_
          ]_x000D_
        ],_x000D_
        "Statistics": {_x000D_
          "CreationDate": "2018-06-08T09:25:07.3355305+02:00",_x000D_
          "LastRefreshDate": "2018-06-07T15:16:03.1835411+02:00",_x000D_
          "TotalRefreshCount": 1,_x000D_
          "CustomInfo": {}_x000D_
        }_x000D_
      },_x000D_
      "2": {_x000D_
        "$type": "Inside.Core.Formula.Definition.DefinitionAC, Inside.Core.Formula",_x000D_
        "ID": 2,_x000D_
        "Results": [_x000D_
          [_x000D_
            25750.0_x000D_
          ]_x000D_
        ],_x000D_
        "Statistics": {_x000D_
          "CreationDate": "2018-06-08T09:25:07.4198999+02:00",_x000D_
          "LastRefreshDate": "2018-06-07T15:16:03.2015429+02:00",_x000D_
          "TotalRefreshCount": 1,_x000D_
          "CustomInfo": {}_x000D_
        }_x000D_
      },_x000D_
      "3": {_x000D_
        "$type": "Inside.Core.Formula.Definition.DefinitionAC, Inside.Core.Formula",_x000D_
        "ID": 3,_x000D_
        "Results": [_x000D_
          [_x000D_
            -19699.67_x000D_
          ]_x000D_
        ],_x000D_
        "Statistics": {_x000D_
          "CreationDate": "2018-06-08T09:25:07.4198999+02:00",_x000D_
          "LastRefreshDate": "2018-06-07T15:16:03.2085436+02:00",_x000D_
          "TotalRefreshCount": 1,_x000D_
          "CustomInfo": {}_x000D_
        }_x000D_
      },_x000D_
      "4": {_x000D_
        "$type": "Inside.Core.Formula.Definition.DefinitionAC, Inside.Core.Formula",_x000D_
        "ID": 4,_x000D_
        "Results": [_x000D_
          [_x000D_
            24023.0_x000D_
          ]_x000D_
        ],_x000D_
        "Statistics": {_x000D_
          "CreationDate": "2018-06-08T09:25:07.4198999+02:00",_x000D_
          "LastRefreshDate": "2018-06-07T15:16:03.2385466+02:00",_x000D_
          "TotalRefreshCount": 1,_x000D_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"2018-06-08T09:25:07.4198999+02:00",_x000D_
          "LastRefreshDate": "2</t>
  </si>
  <si>
    <t xml:space="preserve">018-06-07T15:16:03.2595487+02:00",_x000D_
          "TotalRefreshCount": 1,_x000D_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"2018-06-08T09:25:07.4198999+02:00",_x000D_
          "LastRefreshDate": "2018-06-07T15:16:03.3115539+02:00",_x000D_
          "TotalRefreshCount": 1,_x000D_
          "CustomInfo": {}_x000D_
        }_x000D_
      },_x000D_
      "7": {_x000D_
        "$type": "Inside.Core.Formula.Definition.DefinitionAC, Inside.Core.Formula",_x000D_
        "ID": 7,_x000D_
        "Results": [_x000D_
          [_x000D_
            5483.33_x000D_
          ]_x000D_
        ],_x000D_
        "Statistics": {_x000D_
          "CreationDate": "2018-06-08T09:25:07.4198999+02:00",_x000D_
          "LastRefreshDate": "2018-06-07T15:16:03.3295557+02:00",_x000D_
          "TotalRefreshCount": 1,_x000D_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"2018-06-08T09:25:07.4198999+02:00",_x000D_
          "LastRefreshDate": "2018-06-07T15:16:03.3715599+02:00",_x000D_
          "TotalRefreshCount": 1,_x000D_
          "CustomInfo": {}_x000D_
        }_x000D_
      },_x000D_
      "9": {_x000D_
        "$type": "Inside.Core.Formula.Definition.DefinitionAC, Inside.Core.Formula",_x000D_
        "ID": 9,_x000D_
        "Results": [_x000D_
          [_x000D_
            24023.0_x000D_
          ]_x000D_
        ],_x000D_
        "Statistics": {_x000D_
          "CreationDate": "2018-06-08T09:25:07.4198999+02:00",_x000D_
          "LastRefreshDate": "2018-06-07T15:16:03.3785606+02:00",_x000D_
          "TotalRefreshCount": 1,_x000D_
          "CustomInfo": {}_x000D_
        }_x000D_
      },_x000D_
      "10": {_x000D_
        "$type": "Inside.Core.Formula.Definition.DefinitionAC, Inside.Core.Formula",_x000D_
        "ID": 10,_x000D_
        "Results": [_x000D_
          [_x000D_
            -19699.67_x000D_
          ]_x000D_
        ],_x000D_
        "Statistics": {_x000D_
          "CreationDate": "2018-06-08T09:25:07.4198999+02:00",_x000D_
          "LastRefreshDate": "2018-06-07T15:16:03.3965624+02:00",_x000D_
          "TotalRefreshCount": 1,_x000D_
          "CustomInfo": {}_x000D_
        }_x000D_
      },_x000D_
      "11": {_x000D_
        "$type": "Inside.Core.Formula.Definition.DefinitionAC, Inside.Core.Formula",_x000D_
        "ID": 11,_x000D_
        "Results": [_x000D_
          [_x000D_
            -19699.67_x000D_
          ]_x000D_
        ],_x000D_
        "Statistics": {_x000D_
          "CreationDate": "2018-06-08T09:25:07.4198999+02:00",_x000D_
          "LastRefreshDate": "2018-06-07T15:16:03.4135641+02:00",_x000D_
          "TotalRefreshCount": 1,_x000D_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"2018-06-08T09:25:07.4198999+02:00",_x000D_
          "LastRefreshDate": "2018-06-07T15:16:03.4275655+02:00",_x000D_
          "TotalRefreshCount": 1,_x000D_
          "CustomInfo": {}_x000D_
        }_x000D_
      },_x000D_
      "13": {_x000D_
        "$type": "Inside.Core.Formula.Definition.DefinitionAC, Inside.Core.Formula",_x000D_
        "ID": 13,_x000D_
        "Results": [_x000D_
          [_x000D_
            -25183.0_x000D_
          ]_x000D_
        ],_x000D_
        "Statistics": {_x000D_
          "CreationDate": "2018-06-08T09:25:07.4198999+02:00",_x000D_
          "LastRefreshDate": "2018-06-07T15:16:03.4445672+02:00",_x000D_
          "TotalRefreshCount": 1,_x000D_
          "CustomInfo": {}_x000D_
        }_x000D_
      },_x000D_
      "14": {_x000D_
        "$type": "Inside.Core.Formula.Definition.DefinitionAC, Inside.Core.Formula",_x000D_
        "ID": 14,_x000D_
        "Results": [_x000D_
          [_x000D_
            -1727.0_x000D_
          ]_x000D_
        ],_x000D_
        "Statistics": {_x000D_
          "CreationDate": "2018-06-08T09:25:07.4198999+02:00",_x000D_
          "LastRefreshDate": "2018-06-07T15:16:03.4515679+02:00",_x000D_
          "TotalRefreshCount": 1,_x000D_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"2018-06-08T09:25:07.4198999+02:00",_x000D_
          "LastRefreshDate": "2018-06-07T15:16:03.4775705+02:00",_x000D_
          "TotalRefreshCount": 1,_x000D_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"2018-06-08T09:25:07.4198999+02:00",_x000D_
          "LastRefreshDate": "2018-06-07T15:16:03.4865714+02:00",_x000D_
          "TotalRefreshCount": 1,_x000D_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"2018-06-08T09:25:07.4198999+02:00",_x000D_
          "LastRefreshDate": "2018-06-07T15:16:03.5015729+02:00",_x000D_
          "TotalRefreshCount": 1,_x000D_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"2018-06-08T09:25:07.4198999+02:00",_x000D_
          "LastRefreshDate": "2018-06-07T15:16:03.5085736+02:00",_x000D_
          "TotalRefreshCount": 1,_x000D_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"2018-06-08T09:25:07.4198999+02:00",_x000D_
          "LastRefreshDate": "2018-06-07T15:16:03.5135741+02:00",_x000D_
          "TotalRefreshCount": 1,_x000D_
          "CustomInfo": {}_x000D_
        }_x000D_
      },_x000D_
      "20": {_x000D_
        "$type": "Inside.Core.Formula.Definition.DefinitionAC, Inside.Core.Formula",_x000D_
        "ID": 20,_x000D_
        "Results": [_x000D_
          [_x000D_
            0.0_x000D_
          ]_x000D_
        ],_x000D_
        "Statistics": {_x000D_
          "CreationDate": "2018-06-08T09:25:07.4198999+02:00",_x000D_
          "LastRefreshDate": "2018-06-07T15:16:03.5175745+02:00",_x000D_
          "TotalRefreshCount": 1,_x000D_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"2018-06-08T09:25:07.4198999+02:00",_x000D_
          "LastRefreshDate": "2018-06-07T15:16:03.5235751+02:00",_x000D_
          "TotalRefreshCount": 1,_x000D_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"2018-06-08T09:25:07.4198999+02:00",_x000D_
          "LastRefreshDate": "2018-06-07T15:16:03.5275755+02:00",_x000D_
          "TotalRefreshCount": 1,_x000D_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"2018-06-08T09:25:07.4198999+02:00",_x000D_
          "LastRefreshDate": "2018-06-07T15:16:03.5365764+02:00",_x000D_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"2018-06-08T09:25:07.4198999+02:00",_x000D_
          "LastRefreshDate": "2018-06-07T15:16:03.5435771+02:00",_x000D_
          "TotalRefreshCount": 1,_x000D_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"2018-06-08T09:25:07.4198999+02:00",_x000D_
          "LastRefreshDate": "2018-06-07T15:16:03.5635791+02:00",_x000D_
          "TotalRefreshCount": 1,_x000D_
          "CustomInfo": {}_x000D_
        }_x000D_
      },_x000D_
      "26": {_x000D_
        "$type": "Inside.Core.Formula.Definition.DefinitionAC, Inside.Core.Formula",_x000D_
        "ID": 26,_x000D_
        "Results": [_x000D_
          [_x000D_
            24023.0_x000D_
          ]_x000D_
        ],_x000D_
        "Statistics": {_x000D_
          "CreationDate": "2018-06-08T09:25:07.4198999+02:00",_x000D_
          "LastRefreshDate": "2018-06-07T15:16:03.5705798+02:00",_x000D_
          "TotalRefreshCount": 1,_x000D_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"2018-06-08T09:25:07.4198999+02:00",_x000D_
          "LastRefreshDate": "2018-06-07T15:16:03.5785806+02:00",_x000D_
          "TotalRefreshCount": 1,_x000D_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"2018-06-08T09:25:07.4198999+02:00",_x000D_
          "LastRefreshDate": "2018-06-07T15:16:03.5845812+02:00",_x000D_
          "TotalRefreshCount": 1,_x000D_
          "CustomInfo": {}_x000D_
        }_x000D_
      },_x000D_
      "29": {_x000D_
        "$type": "Inside.Core.Formula.Definition.DefinitionAC, Inside.Core.Formula",_x000D_
        "ID": 29,_x000D_
        "Results": [_x000D_
          [_x000D_
            -25183.0_x000D_
          ]_x000D_
        ],_x000D_
        "Statistics": {_x000D_
          "CreationDate": "2018-06-08T09:25:07.4198999+02:00",_x000D_
          "LastRefreshDate": "2018-06-07T15:16:03.5945822+02:00",_x000D_
          "TotalRefreshCount": 1,_x000D_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"2018-06-08T09:25:07.4198999+02:00",_x000D_
          "LastRefreshDate": "2018-06-07T15:16:03.602583+02:00",_x000D_
          "TotalRefreshCount": 1,_x000D_
          "CustomInfo": {}_x000D_
        }_x000D_
      },_x000D_
      "31": {_x000D_
        "$type": "Inside.Core.Formula.Definition.DefinitionAC, Inside.Core.Formula",_x000D_
        "ID": 31,_x000D_
        "Results": [_x000D_
          [_x000D_
            -19699.67_x000D_
          ]_x000D_
        ],_x000D_
        "Statistics": {_x000D_
          "CreationDate": "2018-06-08T09:25:07.4198999+02:00",_x000D_
          "LastRefreshDate": "2018-06-07T15:16:03.6095837+02:00",_x000D_
          "TotalRefreshCount": 1,_x000D_
          "CustomInfo": {}_x000D_
        }_x000D_
      },_x000D_
      "32": {_x000D_
        "$type": "Inside.Core.Formula.Definition.DefinitionAC, Inside.Core.Formula",_x000D_
        "ID": 32,_x000D_
        "Results": [_x000D_
          [_x000D_
            -19699.67_x000D_
          ]_x000D_
        ],_x000D_
        "Statistics": {_x000D_
          "CreationDate": "2018-06-08T09:25:07.4198999+02:00",_x000D_
          "LastRefreshDate": "2018-06-07T15:16:03.6255853+02:00",_x000D_
          "TotalRefreshCount": 1,_x000D_
          "CustomInfo": {}_x000D_
        }_x000D_
      },_x000D_
      "33": {_x000D_
        "$type": "Inside.Core.Formula.Definition.DefinitionAC, Inside.Core.Formula",_x000D_
        "ID": 33,_x000D_
        "Results": [_x000D_
          [_x000D_
            5483.33_x000D_
          ]_x000D_
        ],_x000D_
        "Statistics": {_x000D_
          "CreationDate": "2018-06-08T09:25:07.4198999+02:00",_x000D_
          "LastRefreshDate": "2018-06-07T15:16:03.6295857+02:00",_x000D_
          "TotalRefreshCount": 1,_x000D_
          "CustomInfo": {}_x000D_
        }_x000D_
      },_x000D_
      "34": {_x000D_
        "$type": "Inside.Core.Formula.Definition.DefinitionAC, Inside.Core.Formula",_x000D_
        "ID": 34,_x000D_
        "Results": [_x000D_
          [_x000D_
            -19699.67_x000D_
          ]_x000D_
        ],_x000D_
        "Statistics": {_x000D_
          "CreationDate": "2018-06-08T09:25:07.4198999+02:00",_x000D_
          "LastRefreshDate": "2018-06-07T15:16:03.6355863+02:00",_x000D_
          "TotalRefreshCount": 1,_x000D_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"2018-06-08T09:25:07.4198999+02:00",_x000D_
          "LastRefreshDate": "2018-06-07T15:16:03.6395867+02:00",_x000D_
          "TotalRefreshCount": 1,_x000D_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"2018-06-08T09:25:07.4198999+02:00",_x000D_
          "LastRefreshDate": "2018-06-07T15:16:03.6445872+02:00",_x000D_
          "TotalRefreshCount": 1,_x000D_
          "CustomInfo": {}_x000D_
        }_x000D_
      },_x000D_
      "37": {_x000D_
        "$type": "Inside.Core.Formula.Definition.DefinitionAC, Inside.Core.Formula",_x000D_
        "ID": 37,_x000D_
        "Results": [_x000D_
          [_x000D_
            25750.0_x000D_
          ]_x000D_
        ],_x000D_
        "Statistics": {_x000D_
          "CreationDate": "2018-06-08T09:25:07.4198999+02:00",_x000D_
          "LastRefreshDate": "2018-06-07T15:16:03.6475875+02:00",_x000D_
          "TotalRefreshCount": 1,_x000D_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"2018-06-08T09:25:07.4198999+02:00",_x000D_
          "LastRefreshDate": "2018-06-07T15:16:03.6535881+02:00",_x000D_
          "TotalRefreshCount": 1,_x000D_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"2018-06-08T09:25:07.4198999+02:00",_x000D_
          "LastRefreshDate": "2018-06-07T15:16:03.6585886+02:00",_x000D_
          "TotalRefreshCount": 1,_x000D_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"2018-06-08T09:25:07.4198999+02:00",_x000D_
          "LastRefreshDate": "2018-06-07T15:16:03.6615889+02:00",_x000D_
          "TotalRefreshCount": 1,_x000D_
          "CustomInfo": {}_x000D_
        }_x000D_
      },_x000D_
      "41": {_x000D_
        "$type": "Inside.Core.Formula.Definition.DefinitionAC, Inside.Core.Formula",_x000D_
        "ID": 41,_x000D_
        "Results": [_x000D_
          [_x000D_
            -1727.0_x000D_
          ]_x000D_
        ],_x000D_
        "Statistics": {_x000D_
          "CreationDate": "2018-06-08T09:25:07.4198999+02:00",_x000D_
          "LastRefreshDate": "2018-06-07T15:16:03.6675895+02:00",_x000D_
          "TotalRefreshCount": 1,_x000D_
          "CustomInfo": {}_x000D_
        }_x000D_
      },_x000D_
      "42": {_x000D_
        "$type": "Inside.Core.Formula.Definition.DefinitionAC, Inside.Core.Formula",_x000D_
        "ID": 42,_x000D_
        "Results": [_x000D_
          [_x000D_
            24023.0_x000D_
          ]_x000D_
        ],_x000D_
        "Statistics": {_x000D_
          "CreationDate": "2018-06-08T09:25:07.4198999+02:00",_x000D_
          "LastRefreshDate": "2018-06-07T15:16:03.67259+02:00",_x000D_
          "TotalRefreshCount": 1,_x000D_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"2018-06-08T09:25:07.4198999+02:00",_x000D_
          "LastRefreshDate": "2018-06-07T15:16:03.6765904+02:00",_x000D_
          "TotalRefreshCount": 1,_x000D_
          "CustomInfo": {}_x000D_
        }_x000D_
      },_x000D_
      "44": {_x000D_
        "$type": "Inside.Core.Formula.Definition.DefinitionAC, Inside.Core.Formula",_x000D_
        "ID": 44,_x000D_
        "Results": [_x000D_
          [_x000D_
            0.0_x000D_
          ]_x000D_
        ],_x000D_
        "Statistics": {_x000D_
          "CreationDate": "2018-06-08T09:25:07.4198999+02:00",_x000D_
          "LastRefreshDate": "2018-06-07T15:16:03.6795907+02:00",_x000D_
          "TotalRefreshCount": 1,_x000D_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"2018-06-08T09:25:07.4198999+02:00",_x000D_
          "LastRefreshDate": "2018-06-07T15:16:03.6835911+02:00",_x000D_
          "TotalRefreshCount": 1,_x000D_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"2018-06-08T09:25:07.4198999+02:00",_x000D_
          "LastRefreshDate": "2018-06-07T15:16:03.6895917+02:00",_x000D_
          "TotalRefreshCount": 1,_x000D_
          "CustomInfo": {}_x000D_
        }_x000D_
      },_x000D_
      "47": {_x000D_
        "$type": "Inside.Core.Formula.Definition.DefinitionAC, Inside.Core.Formula",_x000D_
        "ID": 47,_x000D_
        "Results": [_x000D_
          [_x000D_
            0.0_x000D_
          ]_x000D_
        ],_x000D_
        "Statistics": {_x000D_
          "CreationDate": "2018-06-08T09:25:07.4198999+02:00",_x000D_
          "LastRefreshDate": "2018-06-07T15:16:03.6935921+02:00",_x000D_
          "TotalRefreshCount": 1,_x000D_
          "CustomInfo": {}_x000D_
        }_x000D_
      },_x000D_
      "48": {_x000D_
        "$type": "Inside.Core.Formula.Definition.DefinitionAC, Inside.Core.Formula",_x000D_
        "ID": 48,_x000D_
        "Results": [_x000D_
          [_x000D_
            0.0_x000D_
          ]_x000D_
        ],_x000D_
        "Statistics": {_x000D_
          "CreationDate": "2018-06-08T09:25:07.4198999+02:00",_x000D_
          "LastRefreshDate": "2018-06-07T15:16:03.6975925+02:00",_x000D_
          "TotalRefreshCount": 1,_x000D_
          "CustomInfo": {}_x000D_
        }_x000D_
      },_x000D_
      "49": {_x000D_
        "$type": "Inside.Core.Formula.Definition.DefinitionAC, Inside.Core.Formula",_x000D_
        "ID": 49,_x000D_
        "Results": [_x000D_
          [_x000D_
            0.0_x000D_
          ]_x000D_
        ],_x000D_
        "Statistics": {_x000D_
          "CreationDate": "2018-06-08T09:25:07.4198999+02:00",_x000D_
          "LastRefreshDate": "2018-06-07T15:16:03.7015929+02:00",_x000D_
          "TotalRefreshCount": 1,_x000D_
          "CustomInfo": {}_x000D_
        }_x000D_
      },_x000D_
      "50": {_x000D_
        "$type": "Inside.Core.Formula.Definition.DefinitionAC, Inside.Core.Formula",_x000D_
        "ID": 50,_x000D_
        "Results": [_x000D_
          [_x000D_
            0.0_x000D_
          ]_x000D_
        ],_x000D_
        "Statistics": {_x000D_
          "CreationDate": "2018-06-08T09:25:07.4198999+02:00",_x000D_
          "LastRefreshDate": "2018-06-07T15:16:03.7065934+02:00",_x000D_
          "TotalRefreshCount": 1,_x000D_
          "CustomInfo": {}_x000D_
        }_x000D_
      },_x000D_
      "51": {_x000D_
        "$type": "Inside.Core.Formula.Definition.DefinitionAC, Inside.Core.Formula",_x000D_
        "ID": 51,_x000D_
        "Results": [_x000D_
          [_x000D_
            0.0_x000D_
          ]_x000D_
        ],_x000D_
        "Statistics": {_x000D_
          "CreationDate": "2018-06-08T09:25:07.4198999+02:00",_x000D_
          "LastRefreshDate": "2018-06-07T15:16:03.7105938+02:00",_x000D_
          "TotalRefreshCount": 1,_x000D_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"2018-06-08T09:25:07.4198999+02:00",_x000D_
          "LastRefreshDate": "2018-06-07T15:16:03.7155943+02:00",_x000D_
          "TotalRefreshCount": 1,_x000D_
          "CustomInfo": {}_x000D_
        }_x000D_
      },_x000D_
      "53": {_x000D_
        "$type": "Inside.Core.Formula.Definition.DefinitionAC, Inside.Core.Formula",_x000D_
        "ID": 53,_x000D_
        "Results": [_x000D_
          [_x000D_
            24023.0_x000D_
          ]_x000D_
        ],_x000D_
        "Statistics": {_x000D_
          "CreationDate": "2018-06-08T09:25:07.4198999+02:00",_x000D_
          "LastRefreshDate": "2018-06-07T15:16:03.7205948+02:00",_x000D_
          "TotalRefreshCount": 1,_x000D_
          "CustomInfo": {}_x000D_
        }_x000D_
      },_x000D_
      "54": {_x000D_
        "$type": "Inside.Core.Formula.Definition.DefinitionAC, Inside.Core.Formula",_x000D_
        "ID": 54,_x000D_
        "Results": [_x000D_
          [_x000D_
            0.0_x000D_
          ]_x000D_
        ],_x000D_
        "Statistics": {_x000D_
          "CreationDate": "2018-06-08T09:25:07.4198999+02:00",_x000D_
          "LastRefreshDate": "2018-06-07T15:16:03.7365964+02:00",_x000D_
          "TotalRefreshCount": 1,_x000D_
          "CustomInfo": {}_x000D_
        }_x000D_
      },_x000D_
      "55": {_x000D_
        "$type": "Inside.Core.Formula.Definition.DefinitionAC, Inside.Core.Formula",_x000D_
        "ID": 55,_x000D_
        "Results": [_x000D_
          [_x000D_
            0.0_x000D_
          ]_x000D_
        ],_x000D_
        "Statistics": {_x000D_
          "CreationDate": "2018-06-08T09:25:07.4198999+02:00",_x000D_
          "LastRefreshDate": "2018-06-07T15:16:03.7405968+02:00",_x000D_
          "TotalRefreshCount": 1,_x000D_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"2018-06-08T09:25:07.4198999+02:00",_x000D_
          "LastRefreshDate": "2018-06-07T15:16:03.7475975+02:00",_x000D_
          "TotalRefreshCount": 1,_x000D_
          "CustomInfo": {}_x000D_
        }_x000D_
      },_x000D_
      "57": {_x000D_
        "$type": "Inside.Core.Formula.Definition.DefinitionAC, Inside.Core.Formula",_x000D_
        "ID": 57,_x000D_
        "Results": [_x000D_
          [_x000D_
            24023.0_x000D_
          ]_x000D_
        ],_x000D_
        "Statistics": {_x000D_
          "CreationDate": "2018-06-08T09:25:07.4198999+02:00",_x000D_
          "LastRefreshDate": "2018-06-07T15:17:50.9953212+02:00",_x000D_
          "TotalRefreshCount": 1,_x000D_
          "CustomInfo": {}_x000D_
        }_x000D_
      },_x000D_
      "58": {_x000D_
        "$type": "Inside.Core.Formula.Definition.DefinitionAC, Inside.Core.Formula",_x000D_
        "ID": 58,_x000D_
        "Results": [_x000D_
          [_x000D_
            25750.0_x000D_
          ]_x000D_
        ],_x000D_
        "Statistics": {_x000D_
          "CreationDate": "2018-06-08T09:25:07.4198999+02:00",_x000D_
          "LastRefreshDate": "2018-06-07T15:17:51.0043221+02:00",_x000D_
          "TotalRefreshCount": 1,_x000D_
          "CustomInfo": {}_x000D_
        }_x000D_
      },_x000D_
      "59": {_x000D_
        "$type": "Inside.Core.Formula.Definition.DefinitionAC, Inside.Core.Formula",_x000D_
        "ID": 59,_x000D_
        "Results": [_x000D_
          [_x000D_
            -19699.67_x000D_
          ]_x000D_
        ],_x000D_
        "Statistics": {_x000D_
          "CreationDate": "2018-06-08T09:25:07.4198999+02:00",_x000D_
          "LastRefreshDate": "2018-06-07T15:17:51.0203237+02:00",_x000D_
          "TotalRefreshCount": 1,_x000D_
          "CustomInfo": {}_x000D_
        }_x000D_
      },_x000D_
      "60": {_x000D_
        "$type": "Inside.Core.Formula.Definition.DefinitionAC, Inside.Core.Formula",_x000D_
        "ID": 60,_x000D_
        "Results": [_x000D_
          [_x000D_
            24023.0_x000D_
          ]_x000D_
        ],_x000D_
        "Statistics": {_x000D_
          "CreationDate": "2018-06-08T09:25:07.4198999+02:00",_x000D_
          "LastRefreshDate": "2018-06-07T15:17:51.0463263+02:00",_x000D_
          "TotalRefreshCount": 1,_x000D_
          "CustomInfo": {}_x000D_
        }_x000D_
      },_x000D_
      "61": {_x000D_
        "$type": "Inside.Core.Formula.Definition.DefinitionAC, Inside.Core.Formula",_x000D_
        "ID": 61,_x000D_
        "Results": [_x000D_
          [_x000D_
            0.0_x000D_
          ]_x000D_
        ],_x000D_
        "Statistics": {_x000D_
          "CreationDate": "2018-06-08T09:25:07.4198999+02:00",_x000D_
          "LastRefreshDate": "2018-06-07T15:17:51.0603277+02:00",_x000D_
          "TotalRefreshCount": 1,_x000D_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"2018-06-08T09:25:07.4198999+02:00",_x000D_
          "LastRefreshDate": "2018-06-07T15:17:51.0693286+02:00",_x000D_
          "TotalRefreshCount": 1,_x000D_
          "CustomInfo": {}_x000D_
        }_x000D_
      },_x000D_
      "63": {_x000D_
        "$type": "Inside.Core.Formula.Definition.DefinitionAC, Inside.Core.Formula",_x000D_
        "ID": 63,_x000D_
        "Results": [_x000D_
          [_x000D_
            5483.33_x000D_
          ]_x000D_
        ],_x000D_
        "Statistics": {_x000D_
          "CreationDate": "2018-06-08T09:25:07.4198999+02:00",_x000D_
          "LastRefreshDate": "2018-06-07T15:17:51.0803297+02:00",_x000D_
          "TotalRefreshCount": 1,_x000D_
          "CustomInfo": {}_x000D_
        }_x000D_
      },_x000D_
      "64": {_x000D_
        "$type": "Inside.Core.Formula.Definition.DefinitionAC, Inside.Core.Formula",_x000D_
        "ID": 64,_x000D_
        "Results": [_x000D_
          [_x000D_
            0.0_x000D_
          ]_x000D_
        ],_x000D_
        "Statistics": {_x000D_
          "CreationDate": "2018-06-08T09:25:07.4198999+02:00",_x000D_
          "LastRefreshDate": "2018-06-07T15:17:51.0923309+02:00",_x000D_
          "TotalRefreshCount": 1,_x000D_
          "CustomInfo": {}_x000D_
        }_x000D_
      },_x000D_
      "65": {_x000D_
        "$type": "Inside.Core.Formula.Definition.DefinitionAC, Inside.Core.Formula",_x000D_
        "ID": 65,_x000D_
        "Results": [_x000D_
          [_x000D_
            24023.0_x000D_
          ]_x000D_
        ],_x000D_
        "Statistics": {_x000D_
          "CreationDate": "2018-06-08T09:25:07.4198999+02:00",_x000D_
          "LastRefreshDate": "2018-06-07T15:17:51.1023319+02:00",_x000D_
          "TotalRefreshCount": 1,_x000D_
          "CustomInfo": {}_x000D_
        }_x000D_
      },_x000D_
      "66": {_x000D_
        "$type": "Inside.Core.Formula.Definition.DefinitionAC, Inside.Core.Formula",_x000D_
        "ID": 66,_x000D_
        "Results": [_x000D_
          [_x000D_
            -19699.67_x000D_
          ]_x000D_
        ],_x000D_
        "Statistics": {_x000D_
          "CreationDate": "2018-06-08T09:25:07.4198999+02:00",_x000D_
          "LastRefreshDate": "2018-06-07T15:17:51.1143331+02:00",_x000D_
          "TotalRefreshCount": 1,_x000D_
          "CustomInfo": {}_x000D_
        }_x000D_
      },_x000D_
      "67": {_x000D_
        "$type": "Inside.Core.Formula.Definition.DefinitionAC, Inside.Core.Formula",_x000D_
        "ID": 67,_x000D_
        "Results": [_x000D_
          [_x000D_
            -19699.67_x000D_
          ]_x000D_
        ],_x000D_
        "Statistics": {_x000D_
          "CreationDate": "2018-06-08T09:25:07.4198999+02:00",_x000D_
          "LastRefreshDate": "2018-06-07T15:17:51.123334+02:00",_x000D_
          "TotalRefreshCount": 1,_x000D_
          "CustomInfo": {}_x000D_
        }_x000D_
      },_x000D_
      "68": {_x000D_
        "$type": "Inside.Core.Formula.Definition.DefinitionAC, Inside.Core.Formula",_x000D_
        "ID": 68,_x000D_
        "Results": [_x000D_
          [_x000D_
            0.0_x000D_
          ]_x000D_
        ],_x000D_
        "Statistics": {_x000D_
          "CreationDate": "2018-06-08T09:25:07.4198999+02:00",_x000D_
          "LastRefreshDate": "2018-06-07T15:17:51.1313348+02:00",_x000D_
          "TotalRefreshCount": 1,_x000D_
          "CustomInfo": {}_x000D_
        }_x000D_
      },_x000D_
      "69": {_x000D_
        "$type": "Inside.Core.Formula.Definition.DefinitionAC, Inside.Core.Formula",_x000D_
        "ID": 69,_x000D_
        "Results": [_x000D_
          [_x000D_
            -25183.0_x000D_
          ]_x000D_
        ],_x000D_
        "Statistics": {_x000D_
          "CreationDate": "2018-06-08T09:25:07.4198999+02:00",_x000D_
          "LastRefreshDate": "2018-06-07T15:17:51.1403357+02:00",_x000D_
          "TotalRefreshCount": 1,_x000D_
          "CustomInfo": {}_x000D_
        }_x000D_
      },_x000D_
      "70": {_x000D_
        "$type": "Inside.Core.Formula.Definition.DefinitionAC, Inside.Core.Formula",_x000D_
        "ID": 70,_x000D_
        "Results": [_x000D_
          [_x000D_
            -1727.0_x000D_
          ]_x000D_
        ],_x000D_
        "Statistics": {_x000D_
          "CreationDate": "2018-06-08T09:25:07.4198999+02:00",_x000D_
          "LastRefreshDate": "2018-06-07T15:17:51.1523369+02:00",_x000D_
          "TotalRefreshCount": 1,_x000D_
          "CustomInfo": {}_x000D_
        }_x000D_
      },_x000D_
      "71": {_x000D_
        "$type": "Inside.Core.Formula.Definition.DefinitionAC, Inside.Core.Formula",_x000D_
        "ID": 71,_x000D_
        "Results": [_x000D_
          [_x000D_
            0.0_x000D_
          ]_x000D_
        ],_x000D_
        "Statistics": {_x000D_
          "CreationDate": "2018-06-08T09:25:07.4198999+02:00",_x000D_
          "LastRefreshDate": "2018-06-07T15:17:51.1613378+02:00",_x000D_
          "TotalRefreshCount": 1,_x000D_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"2018-06-08T09:25:07.4198999+02:00",_x000D_
          "LastRefreshDate": "2018-06-07T15:17:51.1723389+02:00",_x000D_
          "TotalRefreshCount": 1,_x000D_
          "CustomInfo": {}_x000D_
        }_x000D_
      },_x000D_
      "73": {_x000D_
        "$type": "Inside.Core.Formula.Definition.DefinitionAC, Inside.Core.Formula",_x000D_
        "ID": 73,_x000D_
        "Results": [_x000D_
          [_x000D_
            0.0_x000D_
          ]_x000D_
        ],_x000D_
        "Statistics": {_x000D_
          "CreationDate": "2018-06-08T09:25:07.4198999+02:00",_x000D_
          "LastRefreshDate": "2018-06-07T15:17:51.1813398+02:00",_x000D_
          "TotalRefreshCount": 1,_x000D_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"2018-06-08T09:25:07.4198999+02:00",_x000D_
          "LastRefreshDate": "2018-06-07T15:17:51.1903407+02:00",_x000D_
          "TotalRefreshCount": 1,_x000D_
          "CustomInfo": {}_x000D_
        }_x000D_
      },_x000D_
      "75": {_x000D_
        "$type": "Inside.Core.Formula.Definition.DefinitionAC, Inside.Core.Formula",_x000D_
        "ID": 75,_x000D_
        "Results": [_x000D_
          [_x000D_
            0.0_x000D_
          ]_x000D_
        ],_x000D_
        "Statistics": {_x000D_
          "CreationDate": "2018-06-08T09:25:07.4198999+02:00",_x000D_
          "LastRefreshDate": "2018-06-07T15:17:51.2013418+02:00",_x000D_
          "TotalRefreshCount": 1,_x000D_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"2018-06-08T09:25:07.4198999+02:00",_x000D_
          "LastRefreshDate": "2018-06-07T15:17:51.2113428+02:00",_x000D_
          "TotalRefreshCount": 1,_x000D_
          "CustomInfo": {}_x000D_
        }_x000D_
      },_x000D_
      "77": {_x000D_
        "$type": "Inside.Core.Formula.Definition.DefinitionAC, Inside.Core.Formula",_x000D_
        "ID": 77,_x000D_
        "Results": [_x000D_
          [_x000D_
            0.0_x000D_
          ]_x000D_
        ],_x000D_
        "Statistics": {_x000D_
          "CreationDate": "2018-06-08T09:25:07.4198999+02:00",_x000D_
          "LastRefreshDate": "2018-06-07T15:17:51.2213438+02:00",_x000D_
          "TotalRefreshCount": 1,_x000D_
          "CustomInfo": {}_x000D_
        }_x000D_
      },_x000D_
      "78": {_x000D_
        "$type": "Inside.Core.Formula.Definition.DefinitionAC, Inside.Core.Formula",_x000D_
        "ID": 78,_x000D_
        "Results": [_x000D_
          [_x000D_
            0.0_x000D_
          ]_x000D_
        ],_x000D_
        "Statistics": {_x000D_
          "CreationDate": "2018-06-08T09:25:07.4198999+02:00",_x000D_
          "LastRefreshDate": "2018-06-07T15:17:51.2303447+02:00",_x000D_
          "TotalRefreshCount": 1,_x000D_
          "CustomInfo": {}_x000D_
        }_x000D_
      },_x000D_
      "79": {_x000D_
        "$type": "Inside.Core.Formula.Definition.DefinitionAC, Inside.Core.Formula",_x000D_
        "ID": 79,_x000D_
        "Results": [_x000D_
          [_x000D_
            0.0_x000D_
          ]_x000D_
        ],_x000D_
        "Statistics": {_x000D_
          "CreationDate": "2018-06-08T09:25:07.4198999+02:00",_x000D_
          "LastRefreshDate": "2018-06-07T15:17:51.243346+02:00",_x000D_
          "TotalRefreshCount": 1,_x000D_
          "CustomInfo": {}_x000D_
        }_x000D_
      },_x000D_
      "80": {_x000D_
        "$type": "Inside.Core.Formula.Definition.DefinitionAC, Inside.Core.Formula",_x000D_
        "ID": 80,_x000D_
        "Results": [_x000D_
          [_x000D_
            0.0_x000D_
          ]_x000D_
        ],_x000D_
  </t>
  </si>
  <si>
    <t xml:space="preserve">      "Statistics": {_x000D_
          "CreationDate": "2018-06-08T09:25:07.4198999+02:00",_x000D_
          "LastRefreshDate": "2018-06-07T15:17:51.253347+02:00",_x000D_
          "TotalRefreshCount": 1,_x000D_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"2018-06-08T09:25:07.4198999+02:00",_x000D_
          "LastRefreshDate": "2018-06-07T15:17:51.263348+02:00",_x000D_
          "TotalRefreshCount": 1,_x000D_
          "CustomInfo": {}_x000D_
        }_x000D_
      },_x000D_
      "82": {_x000D_
        "$type": "Inside.Core.Formula.Definition.DefinitionAC, Inside.Core.Formula",_x000D_
        "ID": 82,_x000D_
        "Results": [_x000D_
          [_x000D_
            24023.0_x000D_
          ]_x000D_
        ],_x000D_
        "Statistics": {_x000D_
          "CreationDate": "2018-06-08T09:25:07.4198999+02:00",_x000D_
          "LastRefreshDate": "2018-06-07T15:17:51.2723489+02:00",_x000D_
          "TotalRefreshCount": 1,_x000D_
          "CustomInfo": {}_x000D_
        }_x000D_
      },_x000D_
      "83": {_x000D_
        "$type": "Inside.Core.Formula.Definition.DefinitionAC, Inside.Core.Formula",_x000D_
        "ID": 83,_x000D_
        "Results": [_x000D_
          [_x000D_
            0.0_x000D_
          ]_x000D_
        ],_x000D_
        "Statistics": {_x000D_
          "CreationDate": "2018-06-08T09:25:07.4198999+02:00",_x000D_
          "LastRefreshDate": "2018-06-07T15:17:51.2823499+02:00",_x000D_
          "TotalRefreshCount": 1,_x000D_
          "CustomInfo": {}_x000D_
        }_x000D_
      },_x000D_
      "84": {_x000D_
        "$type": "Inside.Core.Formula.Definition.DefinitionAC, Inside.Core.Formula",_x000D_
        "ID": 84,_x000D_
        "Results": [_x000D_
          [_x000D_
            0.0_x000D_
          ]_x000D_
        ],_x000D_
        "Statistics": {_x000D_
          "CreationDate": "2018-06-08T09:25:07.4198999+02:00",_x000D_
          "LastRefreshDate": "2018-06-07T15:17:51.2943511+02:00",_x000D_
          "TotalRefreshCount": 1,_x000D_
          "CustomInfo": {}_x000D_
        }_x000D_
      },_x000D_
      "85": {_x000D_
        "$type": "Inside.Core.Formula.Definition.DefinitionAC, Inside.Core.Formula",_x000D_
        "ID": 85,_x000D_
        "Results": [_x000D_
          [_x000D_
            -25183.0_x000D_
          ]_x000D_
        ],_x000D_
        "Statistics": {_x000D_
          "CreationDate": "2018-06-08T09:25:07.4198999+02:00",_x000D_
          "LastRefreshDate": "2018-06-07T15:17:51.3053522+02:00",_x000D_
          "TotalRefreshCount": 1,_x000D_
          "CustomInfo": {}_x000D_
        }_x000D_
      },_x000D_
      "86": {_x000D_
        "$type": "Inside.Core.Formula.Definition.DefinitionAC, Inside.Core.Formula",_x000D_
        "ID": 86,_x000D_
        "Results": [_x000D_
          [_x000D_
            0.0_x000D_
          ]_x000D_
        ],_x000D_
        "Statistics": {_x000D_
          "CreationDate": "2018-06-08T09:25:07.4198999+02:00",_x000D_
          "LastRefreshDate": "2018-06-07T15:17:51.3163533+02:00",_x000D_
          "TotalRefreshCount": 1,_x000D_
          "CustomInfo": {}_x000D_
        }_x000D_
      },_x000D_
      "87": {_x000D_
        "$type": "Inside.Core.Formula.Definition.DefinitionAC, Inside.Core.Formula",_x000D_
        "ID": 87,_x000D_
        "Results": [_x000D_
          [_x000D_
            -19699.67_x000D_
          ]_x000D_
        ],_x000D_
        "Statistics": {_x000D_
          "CreationDate": "2018-06-08T09:25:07.4198999+02:00",_x000D_
          "LastRefreshDate": "2018-06-07T15:17:51.3253542+02:00",_x000D_
          "TotalRefreshCount": 1,_x000D_
          "CustomInfo": {}_x000D_
        }_x000D_
      },_x000D_
      "88": {_x000D_
        "$type": "Inside.Core.Formula.Definition.DefinitionAC, Inside.Core.Formula",_x000D_
        "ID": 88,_x000D_
        "Results": [_x000D_
          [_x000D_
            -19699.67_x000D_
          ]_x000D_
        ],_x000D_
        "Statistics": {_x000D_
          "CreationDate": "2018-06-08T09:25:07.4198999+02:00",_x000D_
          "LastRefreshDate": "2018-06-07T15:17:51.3353552+02:00",_x000D_
          "TotalRefreshCount": 1,_x000D_
          "CustomInfo": {}_x000D_
        }_x000D_
      },_x000D_
      "89": {_x000D_
        "$type": "Inside.Core.Formula.Definition.DefinitionAC, Inside.Core.Formula",_x000D_
        "ID": 89,_x000D_
        "Results": [_x000D_
          [_x000D_
            5483.33_x000D_
          ]_x000D_
        ],_x000D_
        "Statistics": {_x000D_
          "CreationDate": "2018-06-08T09:25:07.4198999+02:00",_x000D_
          "LastRefreshDate": "2018-06-07T15:17:51.3443561+02:00",_x000D_
          "TotalRefreshCount": 1,_x000D_
          "CustomInfo": {}_x000D_
        }_x000D_
      },_x000D_
      "90": {_x000D_
        "$type": "Inside.Core.Formula.Definition.DefinitionAC, Inside.Core.Formula",_x000D_
        "ID": 90,_x000D_
        "Results": [_x000D_
          [_x000D_
            -19699.67_x000D_
          ]_x000D_
        ],_x000D_
        "Statistics": {_x000D_
          "CreationDate": "2018-06-08T09:25:07.4198999+02:00",_x000D_
          "LastRefreshDate": "2018-06-07T15:17:51.353357+02:00",_x000D_
          "TotalRefreshCount": 1,_x000D_
          "CustomInfo": {}_x000D_
        }_x000D_
      },_x000D_
      "91": {_x000D_
        "$type": "Inside.Core.Formula.Definition.DefinitionAC, Inside.Core.Formula",_x000D_
        "ID": 91,_x000D_
        "Results": [_x000D_
          [_x000D_
            0.0_x000D_
          ]_x000D_
        ],_x000D_
        "Statistics": {_x000D_
          "CreationDate": "2018-06-08T09:25:07.4198999+02:00",_x000D_
          "LastRefreshDate": "2018-06-07T15:17:51.363358+02:00",_x000D_
          "TotalRefreshCount": 1,_x000D_
          "CustomInfo": {}_x000D_
        }_x000D_
      },_x000D_
      "92": {_x000D_
        "$type": "Inside.Core.Formula.Definition.DefinitionAC, Inside.Core.Formula",_x000D_
        "ID": 92,_x000D_
        "Results": [_x000D_
          [_x000D_
            0.0_x000D_
          ]_x000D_
        ],_x000D_
        "Statistics": {_x000D_
          "CreationDate": "2018-06-08T09:25:07.4198999+02:00",_x000D_
          "LastRefreshDate": "2018-06-07T15:17:51.3713588+02:00",_x000D_
          "TotalRefreshCount": 1,_x000D_
          "CustomInfo": {}_x000D_
        }_x000D_
      },_x000D_
      "93": {_x000D_
        "$type": "Inside.Core.Formula.Definition.DefinitionAC, Inside.Core.Formula",_x000D_
        "ID": 93,_x000D_
        "Results": [_x000D_
          [_x000D_
            25750.0_x000D_
          ]_x000D_
        ],_x000D_
        "Statistics": {_x000D_
          "CreationDate": "2018-06-08T09:25:07.4198999+02:00",_x000D_
          "LastRefreshDate": "2018-06-07T15:17:51.38336+02:00",_x000D_
          "TotalRefreshCount": 1,_x000D_
          "CustomInfo": {}_x000D_
        }_x000D_
      },_x000D_
      "94": {_x000D_
        "$type": "Inside.Core.Formula.Definition.DefinitionAC, Inside.Core.Formula",_x000D_
        "ID": 94,_x000D_
        "Results": [_x000D_
          [_x000D_
            0.0_x000D_
          ]_x000D_
        ],_x000D_
        "Statistics": {_x000D_
          "CreationDate": "2018-06-08T09:25:07.4198999+02:00",_x000D_
          "LastRefreshDate": "2018-06-07T15:17:51.3923609+02:00",_x000D_
          "TotalRefreshCount": 1,_x000D_
          "CustomInfo": {}_x000D_
        }_x000D_
      },_x000D_
      "95": {_x000D_
        "$type": "Inside.Core.Formula.Definition.DefinitionAC, Inside.Core.Formula",_x000D_
        "ID": 95,_x000D_
        "Results": [_x000D_
          [_x000D_
            0.0_x000D_
          ]_x000D_
        ],_x000D_
        "Statistics": {_x000D_
          "CreationDate": "2018-06-08T09:25:07.4198999+02:00",_x000D_
          "LastRefreshDate": "2018-06-07T15:17:51.4013618+02:00",_x000D_
          "TotalRefreshCount": 1,_x000D_
          "CustomInfo": {}_x000D_
        }_x000D_
      },_x000D_
      "96": {_x000D_
        "$type": "Inside.Core.Formula.Definition.DefinitionAC, Inside.Core.Formula",_x000D_
        "ID": 96,_x000D_
        "Results": [_x000D_
          [_x000D_
            0.0_x000D_
          ]_x000D_
        ],_x000D_
        "Statistics": {_x000D_
          "CreationDate": "2018-06-08T09:25:07.4198999+02:00",_x000D_
          "LastRefreshDate": "2018-06-07T15:17:51.4103627+02:00",_x000D_
          "TotalRefreshCount": 1,_x000D_
          "CustomInfo": {}_x000D_
        }_x000D_
      },_x000D_
      "97": {_x000D_
        "$type": "Inside.Core.Formula.Definition.DefinitionAC, Inside.Core.Formula",_x000D_
        "ID": 97,_x000D_
        "Results": [_x000D_
          [_x000D_
            -1727.0_x000D_
          ]_x000D_
        ],_x000D_
        "Statistics": {_x000D_
          "CreationDate": "2018-06-08T09:25:07.4198999+02:00",_x000D_
          "LastRefreshDate": "2018-06-07T15:17:51.4213638+02:00",_x000D_
          "TotalRefreshCount": 1,_x000D_
          "CustomInfo": {}_x000D_
        }_x000D_
      },_x000D_
      "98": {_x000D_
        "$type": "Inside.Core.Formula.Definition.DefinitionAC, Inside.Core.Formula",_x000D_
        "ID": 98,_x000D_
        "Results": [_x000D_
          [_x000D_
            24023.0_x000D_
          ]_x000D_
        ],_x000D_
        "Statistics": {_x000D_
          "CreationDate": "2018-06-08T09:25:07.4198999+02:00",_x000D_
          "LastRefreshDate": "2018-06-07T15:17:51.4373654+02:00",_x000D_
          "TotalRefreshCount": 1,_x000D_
          "CustomInfo": {}_x000D_
        }_x000D_
      },_x000D_
      "99": {_x000D_
        "$type": "Inside.Core.Formula.Definition.DefinitionAC, Inside.Core.Formula",_x000D_
        "ID": 99,_x000D_
        "Results": [_x000D_
          [_x000D_
            0.0_x000D_
          ]_x000D_
        ],_x000D_
        "Statistics": {_x000D_
          "CreationDate": "2018-06-08T09:25:07.4198999+02:00",_x000D_
          "LastRefreshDate": "2018-06-07T15:17:51.4513668+02:00",_x000D_
          "TotalRefreshCount": 1,_x000D_
          "CustomInfo": {}_x000D_
        }_x000D_
      },_x000D_
      "100": {_x000D_
        "$type": "Inside.Core.Formula.Definition.DefinitionAC, Inside.Core.Formula",_x000D_
        "ID": 100,_x000D_
        "Results": [_x000D_
          [_x000D_
            0.0_x000D_
          ]_x000D_
        ],_x000D_
        "Statistics": {_x000D_
          "CreationDate": "2018-06-08T09:25:07.4198999+02:00",_x000D_
          "LastRefreshDate": "2018-06-07T15:17:51.4653682+02:00",_x000D_
          "TotalRefreshCount": 1,_x000D_
          "CustomInfo": {}_x000D_
        }_x000D_
      },_x000D_
      "101": {_x000D_
        "$type": "Inside.Core.Formula.Definition.DefinitionAC, Inside.Core.Formula",_x000D_
        "ID": 101,_x000D_
        "Results": [_x000D_
          [_x000D_
            0.0_x000D_
          ]_x000D_
        ],_x000D_
        "Statistics": {_x000D_
          "CreationDate": "2018-06-08T09:25:07.4355174+02:00",_x000D_
          "LastRefreshDate": "2018-06-07T15:17:51.4783695+02:00",_x000D_
          "TotalRefreshCount": 1,_x000D_
          "CustomInfo": {}_x000D_
        }_x000D_
      },_x000D_
      "102": {_x000D_
        "$type": "Inside.Core.Formula.Definition.DefinitionAC, Inside.Core.Formula",_x000D_
        "ID": 102,_x000D_
        "Results": [_x000D_
          [_x000D_
            0.0_x000D_
          ]_x000D_
        ],_x000D_
        "Statistics": {_x000D_
          "CreationDate": "2018-06-08T09:25:07.4355174+02:00",_x000D_
          "LastRefreshDate": "2018-06-07T15:17:51.4873704+02:00",_x000D_
          "TotalRefreshCount": 1,_x000D_
          "CustomInfo": {}_x000D_
        }_x000D_
      },_x000D_
      "103": {_x000D_
        "$type": "Inside.Core.Formula.Definition.DefinitionAC, Inside.Core.Formula",_x000D_
        "ID": 103,_x000D_
        "Results": [_x000D_
          [_x000D_
            0.0_x000D_
          ]_x000D_
        ],_x000D_
        "Statistics": {_x000D_
          "CreationDate": "2018-06-08T09:25:07.4355174+02:00",_x000D_
          "LastRefreshDate": "2018-06-07T15:17:51.5013718+02:00",_x000D_
          "TotalRefreshCount": 1,_x000D_
          "CustomInfo": {}_x000D_
        }_x000D_
      },_x000D_
      "104": {_x000D_
        "$type": "Inside.Core.Formula.Definition.DefinitionAC, Inside.Core.Formula",_x000D_
        "ID": 104,_x000D_
        "Results": [_x000D_
          [_x000D_
            0.0_x000D_
          ]_x000D_
        ],_x000D_
        "Statistics": {_x000D_
          "CreationDate": "2018-06-08T09:25:07.4355174+02:00",_x000D_
          "LastRefreshDate": "2018-06-07T15:17:51.5143731+02:00",_x000D_
          "TotalRefreshCount": 1,_x000D_
          "CustomInfo": {}_x000D_
        }_x000D_
      },_x000D_
      "105": {_x000D_
        "$type": "Inside.Core.Formula.Definition.DefinitionAC, Inside.Core.Formula",_x000D_
        "ID": 105,_x000D_
        "Results": [_x000D_
          [_x000D_
            0.0_x000D_
          ]_x000D_
        ],_x000D_
        "Statistics": {_x000D_
          "CreationDate": "2018-06-08T09:25:07.4355174+02:00",_x000D_
          "LastRefreshDate": "2018-06-07T15:17:51.5263743+02:00",_x000D_
          "TotalRefreshCount": 1,_x000D_
          "CustomInfo": {}_x000D_
        }_x000D_
      },_x000D_
      "106": {_x000D_
        "$type": "Inside.Core.Formula.Definition.DefinitionAC, Inside.Core.Formula",_x000D_
        "ID": 106,_x000D_
        "Results": [_x000D_
          [_x000D_
            0.0_x000D_
          ]_x000D_
        ],_x000D_
        "Statistics": {_x000D_
          "CreationDate": "2018-06-08T09:25:07.4355174+02:00",_x000D_
          "LastRefreshDate": "2018-06-07T15:17:51.5383755+02:00",_x000D_
          "TotalRefreshCount": 1,_x000D_
          "CustomInfo": {}_x000D_
        }_x000D_
      },_x000D_
      "107": {_x000D_
        "$type": "Inside.Core.Formula.Definition.DefinitionAC, Inside.Core.Formula",_x000D_
        "ID": 107,_x000D_
        "Results": [_x000D_
          [_x000D_
            0.0_x000D_
          ]_x000D_
        ],_x000D_
        "Statistics": {_x000D_
          "CreationDate": "2018-06-08T09:25:07.4355174+02:00",_x000D_
          "LastRefreshDate": "2018-06-07T15:17:51.5493766+02:00",_x000D_
          "TotalRefreshCount": 1,_x000D_
          "CustomInfo": {}_x000D_
        }_x000D_
      },_x000D_
      "108": {_x000D_
        "$type": "Inside.Core.Formula.Definition.DefinitionAC, Inside.Core.Formula",_x000D_
        "ID": 108,_x000D_
        "Results": [_x000D_
          [_x000D_
            0.0_x000D_
          ]_x000D_
        ],_x000D_
        "Statistics": {_x000D_
          "CreationDate": "2018-06-08T09:25:07.4355174+02:00",_x000D_
          "LastRefreshDate": "2018-06-07T15:17:51.5603777+02:00",_x000D_
          "TotalRefreshCount": 1,_x000D_
          "CustomInfo": {}_x000D_
        }_x000D_
      },_x000D_
      "109": {_x000D_
        "$type": "Inside.Core.Formula.Definition.DefinitionAC, Inside.Core.Formula",_x000D_
        "ID": 109,_x000D_
        "Results": [_x000D_
          [_x000D_
            24023.0_x000D_
          ]_x000D_
        ],_x000D_
        "Statistics": {_x000D_
          "CreationDate": "2018-06-08T09:25:07.4355174+02:00",_x000D_
          "LastRefreshDate": "2018-06-07T15:17:51.5703787+02:00",_x000D_
          "TotalRefreshCount": 1,_x000D_
          "CustomInfo": {}_x000D_
        }_x000D_
      },_x000D_
      "110": {_x000D_
        "$type": "Inside.Core.Formula.Definition.DefinitionAC, Inside.Core.Formula",_x000D_
        "ID": 110,_x000D_
        "Results": [_x000D_
          [_x000D_
            0.0_x000D_
          ]_x000D_
        ],_x000D_
        "Statistics": {_x000D_
          "CreationDate": "2018-06-08T09:25:07.4355174+02:00",_x000D_
          "LastRefreshDate": "2018-06-07T15:17:51.5793796+02:00",_x000D_
          "TotalRefreshCount": 1,_x000D_
          "CustomInfo": {}_x000D_
        }_x000D_
      },_x000D_
      "111": {_x000D_
        "$type": "Inside.Core.Formula.Definition.DefinitionAC, Inside.Core.Formula",_x000D_
        "ID": 111,_x000D_
        "Results": [_x000D_
          [_x000D_
            0.0_x000D_
          ]_x000D_
        ],_x000D_
        "Statistics": {_x000D_
          "CreationDate": "2018-06-08T09:25:07.4355174+02:00",_x000D_
          "LastRefreshDate": "2018-06-07T15:17:51.5873804+02:00",_x000D_
          "TotalRefreshCount": 1,_x000D_
          "CustomInfo": {}_x000D_
        }_x000D_
      },_x000D_
      "112": {_x000D_
        "$type": "Inside.Core.Formula.Definition.DefinitionAC, Inside.Core.Formula",_x000D_
        "ID": 112,_x000D_
        "Results": [_x000D_
          [_x000D_
            0.0_x000D_
          ]_x000D_
        ],_x000D_
        "Statistics": {_x000D_
          "CreationDate": "2018-06-08T09:25:07.4355174+02:00",_x000D_
          "LastRefreshDate": "2018-06-07T15:17:51.5993816+02:00",_x000D_
          "TotalRefreshCount": 1,_x000D_
          "CustomInfo": {}_x000D_
        }_x000D_
      },_x000D_
      "113": {_x000D_
        "$type": "Inside.Core.Formula.Definition.DefinitionAC, Inside.Core.Formula",_x000D_
        "ID": 113,_x000D_
        "Results": [_x000D_
          [_x000D_
            -3509219.8200000031_x000D_
          ]_x000D_
        ],_x000D_
        "Statistics": {_x000D_
          "CreationDate": "2018-06-08T09:25:38.1167293+02:00",_x000D_
          "LastRefreshDate": "2018-06-08T09:25:40.1195183+02:00",_x000D_
          "TotalRefreshCount": 2,_x000D_
          "CustomInfo": {}_x000D_
        }_x000D_
      },_x000D_
      "114": {_x000D_
        "$type": "Inside.Core.Formula.Definition.DefinitionAC, Inside.Core.Formula",_x000D_
        "ID": 114,_x000D_
        "Results": [_x000D_
          [_x000D_
            0.0_x000D_
          ]_x000D_
        ],_x000D_
        "Statistics": {_x000D_
          "CreationDate": "2018-06-08T09:25:39.918982+02:00",_x000D_
          "LastRefreshDate": "2018-06-08T09:25:40.1038642+02:00",_x000D_
          "TotalRefreshCount": 2,_x000D_
          "CustomInfo": {}_x000D_
        }_x000D_
      },_x000D_
      "115": {_x000D_
        "$type": "Inside.Core.Formula.Definition.DefinitionAC, Inside.Core.Formula",_x000D_
        "ID": 115,_x000D_
        "Results": [_x000D_
          [_x000D_
            -3509219.8200000031_x000D_
          ]_x000D_
        ],_x000D_
        "Statistics": {_x000D_
          "CreationDate": "2018-06-08T09:25:39.9502055+02:00",_x000D_
          "LastRefreshDate": "2018-06-08T09:25:40.1033622+02:00",_x000D_
          "TotalRefreshCount": 2,_x000D_
          "CustomInfo": {}_x000D_
        }_x000D_
      },_x000D_
      "116": {_x000D_
        "$type": "Inside.Core.Formula.Definition.DefinitionAC, Inside.Core.Formula",_x000D_
        "ID": 116,_x000D_
        "Results": [_x000D_
          [_x000D_
            -103514.42_x000D_
          ]_x000D_
        ],_x000D_
        "Statistics": {_x000D_
          "CreationDate": "2018-06-08T09:25:39.9658287+02:00",_x000D_
          "LastRefreshDate": "2018-06-08T09:25:40.0817282+02:00",_x000D_
          "TotalRefreshCount": 2,_x000D_
          "CustomInfo": {}_x000D_
        }_x000D_
      },_x000D_
      "117": {_x000D_
        "$type": "Inside.Core.Formula.Definition.DefinitionAC, Inside.Core.Formula",_x000D_
        "ID": 117,_x000D_
        "Results": [_x000D_
          [_x000D_
            -197893.05_x000D_
          ]_x000D_
        ],_x000D_
        "Statistics": {_x000D_
          "CreationDate": "2018-06-08T09:25:39.9814533+02:00",_x000D_
          "LastRefreshDate": "2018-06-08T09:25:40.0817282+02:00",_x000D_
          "TotalRefreshCount": 2,_x000D_
          "CustomInfo": {}_x000D_
        }_x000D_
      },_x000D_
      "118": {_x000D_
        "$type": "Inside.Core.Formula.Definition.DefinitionAC, Inside.Core.Formula",_x000D_
        "ID": 118,_x000D_
        "Results": [_x000D_
          [_x000D_
            -3139045.2300000014_x000D_
          ]_x000D_
        ],_x000D_
        "Statistics": {_x000D_
          "CreationDate": "2018-06-08T09:25:40.0035696+02:00",_x000D_
          "LastRefreshDate": "2018-06-08T09:25:40.0661033+02:00",_x000D_
          "TotalRefreshCount": 2,_x000D_
          "CustomInfo": {}_x000D_
        }_x000D_
      },_x000D_
      "119": {_x000D_
        "$type": "Inside.Core.Formula.Definition.DefinitionAC, Inside.Core.Formula",_x000D_
        "ID": 119,_x000D_
        "Results": [_x000D_
          [_x000D_
            -18343502.64_x000D_
          ]_x000D_
        ],_x000D_
        "Statistics": {_x000D_
          "CreationDate": "2018-06-08T09:25:40.0192027+02:00",_x000D_
          "LastRefreshDate": "2018-06-08T09:25:40.0661033+02:00",_x000D_
          "TotalRefreshCount": 2,_x000D_
          "CustomInfo": {}_x000D_
        }_x000D_
      },_x000D_
      "120": {_x000D_
        "$type": "Inside.Core.Formula.Definition.DefinitionAC, Inside.Core.Formula",_x000D_
        "ID": 120,_x000D_
        "Results": [_x000D_
          [_x000D_
            15204457.41_x000D_
          ]_x000D_
        ],_x000D_
        "Statistics": {_x000D_
          "CreationDate": "2018-06-08T09:25:40.0348572+02:00",_x000D_
          "LastRefreshDate": "2018-06-08T09:25:40.0505108+02:00",_x000D_
          "TotalRefreshCount": 2,_x000D_
          "CustomInfo": {}_x000D_
        }_x000D_
      },_x000D_
      "121": {_x000D_
        "$type": "Inside.Core.Formula.Definition.DefinitionAC, Inside.Core.Formula",_x000D_
        "ID": 121,_x000D_
        "Results": [_x000D_
          [_x000D_
            -54179666.46_x000D_
          ]_x000D_
        ],_x000D_
        "Statistics": {_x000D_
          "CreationDate": "2018-06-08T09:25:40.1819951+02:00",_x000D_
          "LastRefreshDate": "2018-06-08T09:25:40.8216248+02:00",_x000D_
          "TotalRefreshCount": 2,_x000D_
          "CustomInfo": {}_x000D_
        }_x000D_
      },_x000D_
      "122": {_x000D_
        "$type": "Inside.Core.Formula.Definition.DefinitionAC, Inside.Core.Formula",_x000D_
        "ID": 122,_x000D_
        "Results": [_x000D_
          [_x000D_
            0.0_x000D_
          ]_x000D_
        ],_x000D_
        "Statistics": {_x000D_
          "CreationDate": "2018-06-08T09:25:40.26669+02:00",_x000D_
          "LastRefreshDate": "2018-06-08T09:25:40.8216248+02:00",_x000D_
          "TotalRefreshCount": 2,_x000D_
          "CustomInfo": {}_x000D_
        }_x000D_
      },_x000D_
      "123": {_x000D_
        "$type": "Inside.Core.Formula.Definition.DefinitionAC, Inside.Core.Formula",_x000D_
        "ID": 123,_x000D_
        "Results": [_x000D_
          [_x000D_
            -54179666.46_x000D_
          ]_x000D_
        ],_x000D_
        "Statistics": {_x000D_
          "CreationDate": "2018-06-08T09:25:40.3513648+02:00",_x000D_
          "LastRefreshDate": "2018-06-08T09:25:40.8059929+02:00",_x000D_
          "TotalRefreshCount": 2,_x000D_
          "CustomInfo": {}_x000D_
        }_x000D_
      },_x000D_
      "124": {_x000D_
        "$type": "Inside.Core.Formula.Definition.DefinitionAC, Inside.Core.Formula",_x000D_
        "ID": 124,_x000D_
        "Results": [_x000D_
          [_x000D_
            -2268000.0_x000D_
          ]_x000D_
        ],_x000D_
        "Statistics": {_x000D_
          "CreationDate": "2018-06-08T09:25:40.4415948+02:00",_x000D_
          "LastRefreshDate": "2018-06-08T09:25:40.8059929+02:00",_x000D_
          "TotalRefreshCount": 2,_x000D_
          "CustomInfo": {}_x000D_
        }_x000D_
      },_x000D_
      "125": {_x000D_
        "$type": "Inside.Core.Formula.Definition.DefinitionAC, Inside.Core.Formula",_x000D_
        "ID": 125,_x000D_
        "Results": [_x000D_
          [_x000D_
            -147262.5_x000D_
          ]_x000D_
        ],_x000D_
        "Statistics": {_x000D_
          "CreationDate": "2018-06-08T09:25:40.5050697+02:00",_x000D_
          "LastRefreshDate": "2018-06-08T09:25:40.7838458+02:00",_x000D_
          "TotalRefreshCount": 2,_x000D_
          "CustomInfo": {}_x000D_
        }_x000D_
      },_x000D_
      "126": {_x000D_
        "$type": "Inside.Core.Formula.Definition.DefinitionAC, Inside.Core.Formula",_x000D_
        "ID": 126,_x000D_
        "Results": [_x000D_
          [_x000D_
            24357014.04_x000D_
          ]_x000D_
        ],_x000D_
        "Statistics": {_x000D_
          "CreationDate": "2018-06-08T09:25:40.5832292+02:00",_x000D_
          "LastRefreshDate": "2018-06-08T09:25:40.7838458+02:00",_x000D_
          "TotalRefreshCount": 2,_x000D_
          "CustomInfo": {}_x000D_
        }_x000D_
      },_x000D_
      "127": {_x000D_
        "$type": "Inside.Core.Formula.Definition.DefinitionAC, Inside.Core.Formula",_x000D_
        "ID": 127,_x000D_
        "Results": [_x000D_
          [_x000D_
            -9793977.7_x000D_
          ]_x000D_
        ],_x000D_
        "Statistics": {_x000D_
          "CreationDate": "2018-06-08T09:25:40.6523055+02:00",_x000D_
          "LastRefreshDate": "2018-06-08T09:25:40.768282+02:00",_x000D_
          "TotalRefreshCount": 2,_x000D_
          "CustomInfo": {}_x000D_
        }_x000D_
      },_x000D_
      "128": {_x000D_
        "$type": "Inside.Core.Formula.Definition.DefinitionAC, Inside.Core.Formula",_x000D_
        "ID": 128,_x000D_
        "Results": [_x000D_
          [_x000D_
            34150991.74_x000D_
          ]_x000D_
        ],_x000D_
        "Statistics": {_x000D_
          "CreationDate": "2018-06-08T09:25:40.7370034+02:00",_x000D_
          "LastRefreshDate": "2018-06-08T09:25:40.768282+02:00",_x000D_
          "TotalRefreshCount": 2,_x000D_
          "CustomInfo": {}_x000D_
        }_x000D_
      },_x000D_
      "129": {_x000D_
        "$type": "Inside.Core.Formula.Definition.DefinitionAC, Inside.Core.Formula",_x000D_
        "ID": 129,_x000D_
        "Results": [_x000D_
          [_x000D_
            0.0_x000D_
          ]_x000D_
        ],_x000D_
        "Statistics": {_x000D_
          "CreationDate": "2018-06-08T09:25:40.8372497+02:00",_x000D_
          "LastRefreshDate": "2018-06-08T09:25:40.8372497+02:00",_x000D_
          "TotalRefreshCount": 1,_x000D_
          "CustomInfo": {}_x000D_
        }_x000D_
      },_x000D_
      "130": {_x000D_
        "$type": "Inside.Core.Formula.Definition.DefinitionAC, Inside.Core.Formula",_x000D_
        "ID": 130,_x000D_
        "Results": [_x000D_
          [_x000D_
            0.0_x000D_
          ]_x000D_
        ],_x000D_
        "Statistics": {_x000D_
          "CreationDate": "2018-06-08T09:25:40.8528739+02:00",_x000D_
          "LastRefreshDate": "2018-06-08T09:25:40.8528739+02:00",_x000D_
          "TotalRefreshCount": 1,_x000D_
          "CustomInfo": {}_x000D_
        }_x000D_
      },_x000D_
      "131": {_x000D_
        "$type": "Inside.Core.Formula.Definition.DefinitionAC, Inside.Core.Formula",_x000D_
        "ID": 131,_x000D_
        "Results": [_x000D_
          [_x000D_
            0.0_x000D_
          ]_x000D_
        ],_x000D_
        "Statistics": {_x000D_
          "CreationDate": "2018-06-08T09:25:40.8685271+02:00",_x000D_
          "LastRefreshDate": "2018-06-08T09:25:40.8685271+02:00",_x000D_
          "TotalRefreshCount": 1,_x000D_
          "CustomInfo": {}_x000D_
        }_x000D_
      },_x000D_
      "132": {_x000D_
        "$type": "Inside.Core.Formula.Definition.DefinitionAC, Inside.Core.Formula",_x000D_
        "ID": 132,_x000D_
        "Results": [_x000D_
          [_x000D_
            0.0_x000D_
          ]_x000D_
        ],_x000D_
        "Statistics": {_x000D_
          "CreationDate": "2018-06-08T09:25:40.8841837+02:00",_x000D_
          "LastRefreshDate": "2018-06-08T09:25:40.8841837+02:00",_x000D_
          "TotalRefreshCount": 1,_x000D_
          "CustomInfo": {}_x000D_
        }_x000D_
      },_x000D_
      "133": {_x000D_
        "$type": "Inside.Core.Formula.Definition.DefinitionAC, Inside.Core.Formula",_x000D_
        "ID": 133,_x000D_
        "Results": [_x000D_
          [_x000D_
            0.0_x000D_
          ]_x000D_
        ],_x000D_
        "Statistics": {_x000D_
          "CreationDate": "2018-06-08T09:25:40.9062906+02:00",_x000D_
          "LastRefreshDate": "2018-06-08T09:25:40.9062906+02:00",_x000D_
          "TotalRefreshCount": 1,_x000D_
          "CustomInfo": {}_x000D_
        }_x000D_
      },_x000D_
      "134": {_x000D_
        "$type": "Inside.Core.Formula.Definition.DefinitionAC, Inside.Core.Formula",_x000D_
        "ID": 134,_x000D_
        "Results": [_x000D_
          [_x000D_
            0.0_x000D_
          ]_x000D_
        ],_x000D_
        "Statistics": {_x000D_
          "CreationDate": "2018-06-08T09:25:40.9062906+02:00",_x000D_
          "LastRefreshDate": "2018-06-08T09:25:40.9219463+02:00",_x000D_
          "TotalRefreshCount": 1,_x000D_
          "CustomInfo": {}_x000D_
        }_x000D_
      },_x000D_
      "135": {_x000D_
        "$type": "Inside.Core.Formula.Definition.DefinitionAC, Inside.Core.Formula",_x000D_
        "ID": 135,_x000D_
        "Results": [_x000D_
          [_x000D_
            0.0_x000D_
          ]_x000D_
        ],_x000D_
        "Statistics": {_x000D_
          "CreationDate": "2018-06-08T09:25:40.9219463+02:00",_x000D_
          "LastRefreshDate": "2018-06-08T09:25:40.9375696+02:00",_x000D_
          "TotalRefreshCount": 1,_x000D_
          "CustomInfo": {}_x000D_
        }_x000D_
      },_x000D_
      "136": {_x000D_
        "$type": "Inside.Core.Formula.Definition.DefinitionAC, Inside.Core.Formula",_x000D_
        "ID": 136,_x000D_
        "Results": [_x000D_
          [_x000D_
            0.0_x000D_
          ]_x000D_
        ],_x000D_
        "Statistics": {_x000D_
          "CreationDate": "2018-06-08T09:25:40.9375696+02:00",_x000D_
          "LastRefreshDate": "2018-06-08T09:25:40.9531642+02:00",_x000D_
          "TotalRefreshCount": 1,_x000D_
          "CustomInfo": {}_x000D_
        }_x000D_
      },_x000D_
      "137": {_x000D_
        "$type": "Inside.Core.Formula.Definition.DefinitionAC, Inside.Core.Formula",_x000D_
        "ID": 137,_x000D_
        "Results": [_x000D_
          [_x000D_
            15204457.41_x000D_
          ]_x000D_
        ],_x000D_
        "Statistics": {_x000D_
          "CreationDate": "2018-06-08T09:25:40.9688456+02:00",_x000D_
          "LastRefreshDate": "2018-06-08T09:25:40.9688456+02:00",_x000D_
          "TotalRefreshCount": 1,_x000D_
          "CustomInfo": {}_x000D_
        }_x000D_
      },_x000D_
      "138": {_x000D_
        "$type": "Inside.Core.Formula.Definition.DefinitionAC, Inside.Core.Formula",_x000D_
        "ID": 138,_x000D_
        "Results": [_x000D_
          [_x000D_
            -18343502.64_x000D_
          ]_x000D_
        ],_x000D_
        "Statistics": {_x000D_
          "CreationDate": "2018-06-08T09:25:40.9844137+02:00",_x000D_
          "LastRefreshDate": "2018-06-08T09:25:40.9844137+02:00",_x000D_
          "TotalRefreshCount": 1,_x000D_
          "CustomInfo": {}_x000D_
        }_x000D_
      },_x000D_
      "139": {_x000D_
        "$type": "Inside.Core.Formula.Definition.DefinitionAC, Inside.Core.Formula",_x000D_
        "ID": 139,_x000D_
        "Results": [_x000D_
          [_x000D_
            -3139045.2300000014_x000D_
          ]_x000D_
        ],_x000D_
        "Statistics": {_x000D_
          "CreationDate": "2018-06-08T09:25:41.0065501+02:00",_x000D_
          "LastRefreshDate": "2018-06-08T09:25:41.0065501+02:00",_x000D_
          "TotalRefreshCount": 1,_x000D_
          "CustomInfo": {}_x000D_
        }_x000D_
      },_x000D_
      "140": {_x000D_
        "$type": "Inside.Core.Formula.Definition.DefinitionAC, Inside.Core.Formula",_x000D_
        "ID": 140,_x000D_
        "Results": [_x000D_
          [_x000D_
            -197893.05_x000D_
          ]_x000D_
        ],_x000D_
        "Statistics": {_x000D_
          "CreationDate": "2018-06-08T09:25:41.0065501+02:00",_x000D_
          "LastRefreshDate": "2018-06-08T09:25:41.0221832+02:00",_x000D_
          "TotalRefreshCount": 1,_x000D_
          "CustomInfo": {}_x000D_
        }_x000D_
      },_x000D_
      "141": {_x000D_
        "$type": "Inside.Core.Formula.Definition.DefinitionAC, Inside.Core.Formula",_x000D_
        "ID": 141,_x000D_
        "Results": [_x000D_
          [_x000D_
            -103514.42_x000D_
          ]_x000D_
        ],_x000D_
        "Statistics": {_x000D_
          "CreationDate": "2018-06-08T09:25:41.0221832+02:00",_x000D_
          "LastRefreshDate": "2018-06-08T09:25:41.0378369+02:00",_x000D_
          "TotalRefreshCount": 1,_x000D_
          "CustomInfo": {}_x000D_
        }_x000D_
      },_x000D_
      "142": {_x000D_
        "$type": "Inside.Core.Formula.Definition.DefinitionAC, Inside.Core.Formula",_x000D_
        "ID": 142,_x000D_
        "Results": [_x000D_
          [_x000D_
            -3509219.8200000031_x000D_
          ]_x000D_
        ],_x000D_
        "Statistics": {_x000D_
          "CreationDate": "2018-06-08T09:25:41.0378369+02:00",_x000D_
          "LastRefreshDate": "2018-06-08T09:25:41.0534584+02:00",_x000D_
          "TotalRefreshCount": 1,_x000D_
          "CustomInfo": {}_x000D_
        }_x000D_
      },_x000D_
      "143": {_x000D_
        "$type": "Inside.Core.Formula.Definition.DefinitionAC, Inside.Core.Formula",_x000D_
        "ID": 143,_x000D_
        "Results": [_x000D_
          [_x000D_
            0.0_x000D_
          ]_x000D_
        ],_x000D_
        "Statistics": {_x000D_
          "CreationDate": "2018-06-08T09:25:41.0534584+02:00",_x000D_
          "LastRefreshDate": "2018-06-08T09:25:41.069083+02:00",_x000D_
          "TotalRefreshCount": 1,_x000D_
          "CustomInfo": {}_x000D_
        }_x000D_
      },_x000D_
      "144": {_x000D_
        "$type": "Inside.Core.Formula.Definition.DefinitionAC, Inside.Core.Formula",_x000D_
        "ID": 144,_x000D_
        "Results": [_x000D_
          [_x000D_
            -3509219.8200000031_x000D_
          ]_x000D_
        ],_x000D_
        "Statistics": {_x000D_
          "CreationDate": "2018-06-08T09:25:41.069083+02:00",_x000D_
          "LastRefreshDate": "2018-06-08T09:25:41.069083+02:00",_x000D_
          "TotalRefreshCount": 1,_x000D_
          "CustomInfo": {}_x000D_
        }_x000D_
      },_x000D_
      "145": {_x000D_
        "$type": "Inside.Core.Formula.Definition.DefinitionAC, Inside.Core.Formula",_x000D_
        "ID": 145,_x000D_
        "Results": [_x000D_
          [_x000D_
            0.0_x000D_
          ]_x000D_
        ],_x000D_
        "Statistics": {_x000D_
          "CreationDate": "2018-06-08T09:25:41.0847084+02:00",_x000D_
          "LastRefreshDate": "2018-06-08T09:25:41.102341+02:00",_x000D_
          "TotalRefreshCount": 1,_x000D_
          "CustomInfo": {}_x000D_
        }_x000D_
      },_x000D_
      "146": {_x000D_
        "$type": "Inside.Core.Formula.Definition.DefinitionAC, Inside.Core.Formula",_x000D_
        "ID": 146,_x000D_
        "Results": [_x000D_
          [_x000D_
            0.0_x000D_
          ]_x000D_
        ],_x000D_
        "Statistics": {_x000D_
          "CreationDate": "2018-06-08T09:25:41.1217428+02:00",_x000D_
          "LastRefreshDate": "2018-06-08T09:25:41.1217428+02:00",_x000D_
          "TotalRefreshCount": 1,_x000D_
          "CustomInfo": {}_x000D_
        }_x000D_
      },_x000D_
      "147": {_x000D_
        "$type": "Inside.Core.Formula.Definition.DefinitionAC, Inside.Core.Formula",_x000D_
        "ID": 147,_x000D_
        "Results": [_x000D_
          [_x000D_
            0.0_x000D_
          ]_x000D_
        ],_x000D_
        "Statistics": {_x000D_
          "CreationDate": "2018-06-08T09:25:41.137319+02:00",_x000D_
          "LastRefreshDate": "2018-06-08T09:25:41.137319+02:00",_x000D_
          "TotalRefreshCount": 1,_x000D_
          "CustomInfo": {}_x000D_
        }_x000D_
      },_x000D_
      "148": {_x000D_
        "$type": "Inside.Core.Formula.Definition.DefinitionAC, Inside.Core.Formula",_x000D_
        "ID": 148,_x000D_
        "Results": [_x000D_
          [_x000D_
            0.0_x000D_
          ]_x000D_
        ],_x000D_
        "Statistics": {_x000D_
          "CreationDate": "2018-06-08T09:25:41.1529658+02:00",_x000D_
          "LastRefreshDate": "2018-06-08T09:25:41.1529658+02:00",_x000D_
          "TotalRefreshCount": 1,_x000D_
          "CustomInfo": {}_x000D_
        }_x000D_
      },_x000D_
      "149": {_x000D_
        "$type": "Inside.Core.Formula.Definition.DefinitionAC, Inside.Core.Formula",_x000D_
        "ID": 149,_x000D_
        "Results": [_x000D_
          [_x000D_
            0.0_x000D_
          ]_x000D_
        ],_x000D_
        "Statistics": {_x000D_
          "CreationDate": "2018-06-08T09:25:41.1685899+02:00",_x000D_
          "LastRefreshDate": "2018-06-08T09:25:41.1685899+02:00",_x000D_
          "TotalRefreshCount": 1,_x000D_
          "CustomInfo": {}_x000D_
        }_x000D_
      },_x000D_
      "150": {_x000D_
        "$type": "Inside.Core.Formula.Definition.DefinitionAC, Inside.Core.Formula",_x000D_
        "ID": 150,_x000D_
        "Results": [_x000D_
          [_x000D_
            0.0_x000D_
          ]_x000D_
        ],_x000D_
        "Statistics": {_x000D_
          "CreationDate": "2018-06-08T09:25:41.1842136+02:00",_x000D_
          "LastRefreshDate": "2018-06-08T09:25:41.1842136+02:00",_x000D_
          "TotalRefreshCount": 1,_x000D_
          "CustomInfo": {}_x000D_
        }_x000D_
      },_x000D_
      "151": {_x000D_
        "$type": "Inside.Core.Formula.Definition.DefinitionAC, Inside.Core.Formula",_x000D_
        "ID": 151,_x000D_
        "Results": [_x000D_
          [_x000D_
            0.0_x000D_
          ]_x000D_
        ],_x000D_
        "Statistics": {_x000D_
          "CreationDate": "2018-06-08T09:25:41.2053481+02:00",_x000D_
          "LastRefreshDate": "2018-06-08T09:25:41.2063517+02:00",_x000D_
          "TotalRefreshCount": 1,_x000D_
          "CustomInfo": {}_x000D_
        }_x000D_
      },_x000D_
      "152": {_x000D_
        "$type": "Inside.Core.Formula.Definition.DefinitionAC, Inside.Core.Formula",_x000D_
        "ID": 152,_x000D_
        "Results": [_x000D_
          [_x000D_
            0.0_x000D_
          ]_x000D_
        ],_x000D_
        "Statistics": {_x000D_
          "CreationDate": "2018-06-08T09:25:41.2220336+02:00",_x000D_
          "LastRefreshDate": "2018-06-08T09:25:41.2220336+02:00",_x000D_
          "TotalRefreshCount": 1,_x000D_
          "CustomInfo": {}_x000D_
        }_x000D_
      },_x000D_
      "153": {_x000D_
        "$type": "Inside.Core.Formula.Definition.DefinitionAC, Inside.Core.Formula",_x000D_
        "ID": 153,_x000D_
        "Results": [_x000D_
          [_x000D_
            0.0_x000D_
          ]_x000D_
        ],_x000D_
        "Statistics": {_x000D_
          "CreationDate": "2018-06-08T09:25:41.2376286+02:00",_x000D_
          "LastRefreshDate": "2018-06-08T09:25:41.2376286+02:00",_x000D_
          "TotalRefreshCount": 1,_x000D_
          "CustomInfo": {}_x000D_
        }_x000D_
      },_x000D_
      "154": {_x000D_
        "$type": "Inside.Core.Formula.Definition.DefinitionAC, Inside.Core.Formula",_x000D_
        "ID": 154,_x000D_
        "Results": [_x000D_
          [_x000D_
            0.0_x000D_
          ]_x000D_
        ],_x000D_
        "Statistics": {_x000D_
          "CreationDate": "2018-06-08T09:25:41.2532271</t>
  </si>
  <si>
    <t>+02:00",_x000D_
          "LastRefreshDate": "2018-06-08T09:25:41.2532271+02:00",_x000D_
          "TotalRefreshCount": 1,_x000D_
          "CustomInfo": {}_x000D_
        }_x000D_
      },_x000D_
      "155": {_x000D_
        "$type": "Inside.Core.Formula.Definition.DefinitionAC, Inside.Core.Formula",_x000D_
        "ID": 155,_x000D_
        "Results": [_x000D_
          [_x000D_
            0.0_x000D_
          ]_x000D_
        ],_x000D_
        "Statistics": {_x000D_
          "CreationDate": "2018-06-08T09:25:41.2688794+02:00",_x000D_
          "LastRefreshDate": "2018-06-08T09:25:41.2688794+02:00",_x000D_
          "TotalRefreshCount": 1,_x000D_
          "CustomInfo": {}_x000D_
        }_x000D_
      },_x000D_
      "156": {_x000D_
        "$type": "Inside.Core.Formula.Definition.DefinitionAC, Inside.Core.Formula",_x000D_
        "ID": 156,_x000D_
        "Results": [_x000D_
          [_x000D_
            0.0_x000D_
          ]_x000D_
        ],_x000D_
        "Statistics": {_x000D_
          "CreationDate": "2018-06-08T09:25:41.2845022+02:00",_x000D_
          "LastRefreshDate": "2018-06-08T09:25:41.2845022+02:00",_x000D_
          "TotalRefreshCount": 1,_x000D_
          "CustomInfo": {}_x000D_
        }_x000D_
      },_x000D_
      "157": {_x000D_
        "$type": "Inside.Core.Formula.Definition.DefinitionAC, Inside.Core.Formula",_x000D_
        "ID": 157,_x000D_
        "Results": [_x000D_
          [_x000D_
            0.0_x000D_
          ]_x000D_
        ],_x000D_
        "Statistics": {_x000D_
          "CreationDate": "2018-06-08T09:25:41.3056252+02:00",_x000D_
          "LastRefreshDate": "2018-06-08T09:25:41.3066293+02:00",_x000D_
          "TotalRefreshCount": 1,_x000D_
          "CustomInfo": {}_x000D_
        }_x000D_
      },_x000D_
      "158": {_x000D_
        "$type": "Inside.Core.Formula.Definition.DefinitionAC, Inside.Core.Formula",_x000D_
        "ID": 158,_x000D_
        "Results": [_x000D_
          [_x000D_
            0.0_x000D_
          ]_x000D_
        ],_x000D_
        "Statistics": {_x000D_
          "CreationDate": "2018-06-08T09:25:41.3223154+02:00",_x000D_
          "LastRefreshDate": "2018-06-08T09:25:41.3223154+02:00",_x000D_
          "TotalRefreshCount": 1,_x000D_
          "CustomInfo": {}_x000D_
        }_x000D_
      },_x000D_
      "159": {_x000D_
        "$type": "Inside.Core.Formula.Definition.DefinitionAC, Inside.Core.Formula",_x000D_
        "ID": 159,_x000D_
        "Results": [_x000D_
          [_x000D_
            0.0_x000D_
          ]_x000D_
        ],_x000D_
        "Statistics": {_x000D_
          "CreationDate": "2018-06-08T09:25:41.3379096+02:00",_x000D_
          "LastRefreshDate": "2018-06-08T09:25:41.3379096+02:00",_x000D_
          "TotalRefreshCount": 1,_x000D_
          "CustomInfo": {}_x000D_
        }_x000D_
      },_x000D_
      "160": {_x000D_
        "$type": "Inside.Core.Formula.Definition.DefinitionAC, Inside.Core.Formula",_x000D_
        "ID": 160,_x000D_
        "Results": [_x000D_
          [_x000D_
            0.0_x000D_
          ]_x000D_
        ],_x000D_
        "Statistics": {_x000D_
          "CreationDate": "2018-06-08T09:25:41.3535042+02:00",_x000D_
          "LastRefreshDate": "2018-06-08T09:25:41.3535042+02:00",_x000D_
          "TotalRefreshCount": 1,_x000D_
          "CustomInfo": {}_x000D_
        }_x000D_
      },_x000D_
      "161": {_x000D_
        "$type": "Inside.Core.Formula.Definition.DefinitionAC, Inside.Core.Formula",_x000D_
        "ID": 161,_x000D_
        "Results": [_x000D_
          [_x000D_
            34150991.74_x000D_
          ]_x000D_
        ],_x000D_
        "Statistics": {_x000D_
          "CreationDate": "2018-06-08T09:25:41.3691368+02:00",_x000D_
          "LastRefreshDate": "2018-06-08T09:25:41.3691368+02:00",_x000D_
          "TotalRefreshCount": 1,_x000D_
          "CustomInfo": {}_x000D_
        }_x000D_
      },_x000D_
      "162": {_x000D_
        "$type": "Inside.Core.Formula.Definition.DefinitionAC, Inside.Core.Formula",_x000D_
        "ID": 162,_x000D_
        "Results": [_x000D_
          [_x000D_
            -9793977.7_x000D_
          ]_x000D_
        ],_x000D_
        "Statistics": {_x000D_
          "CreationDate": "2018-06-08T09:25:41.3847823+02:00",_x000D_
          "LastRefreshDate": "2018-06-08T09:25:41.3847823+02:00",_x000D_
          "TotalRefreshCount": 1,_x000D_
          "CustomInfo": {}_x000D_
        }_x000D_
      },_x000D_
      "163": {_x000D_
        "$type": "Inside.Core.Formula.Definition.DefinitionAC, Inside.Core.Formula",_x000D_
        "ID": 163,_x000D_
        "Results": [_x000D_
          [_x000D_
            24357014.04_x000D_
          ]_x000D_
        ],_x000D_
        "Statistics": {_x000D_
          "CreationDate": "2018-06-08T09:25:41.4059164+02:00",_x000D_
          "LastRefreshDate": "2018-06-08T09:25:41.4069192+02:00",_x000D_
          "TotalRefreshCount": 1,_x000D_
          "CustomInfo": {}_x000D_
        }_x000D_
      },_x000D_
      "164": {_x000D_
        "$type": "Inside.Core.Formula.Definition.DefinitionAC, Inside.Core.Formula",_x000D_
        "ID": 164,_x000D_
        "Results": [_x000D_
          [_x000D_
            -147262.5_x000D_
          ]_x000D_
        ],_x000D_
        "Statistics": {_x000D_
          "CreationDate": "2018-06-08T09:25:41.4226032+02:00",_x000D_
          "LastRefreshDate": "2018-06-08T09:25:41.4226032+02:00",_x000D_
          "TotalRefreshCount": 1,_x000D_
          "CustomInfo": {}_x000D_
        }_x000D_
      },_x000D_
      "165": {_x000D_
        "$type": "Inside.Core.Formula.Definition.DefinitionAC, Inside.Core.Formula",_x000D_
        "ID": 165,_x000D_
        "Results": [_x000D_
          [_x000D_
            -2268000.0_x000D_
          ]_x000D_
        ],_x000D_
        "Statistics": {_x000D_
          "CreationDate": "2018-06-08T09:25:41.4381708+02:00",_x000D_
          "LastRefreshDate": "2018-06-08T09:25:41.4381708+02:00",_x000D_
          "TotalRefreshCount": 1,_x000D_
          "CustomInfo": {}_x000D_
        }_x000D_
      },_x000D_
      "166": {_x000D_
        "$type": "Inside.Core.Formula.Definition.DefinitionAC, Inside.Core.Formula",_x000D_
        "ID": 166,_x000D_
        "Results": [_x000D_
          [_x000D_
            -54179666.46_x000D_
          ]_x000D_
        ],_x000D_
        "Statistics": {_x000D_
          "CreationDate": "2018-06-08T09:25:41.4538031+02:00",_x000D_
          "LastRefreshDate": "2018-06-08T09:25:41.4538031+02:00",_x000D_
          "TotalRefreshCount": 1,_x000D_
          "CustomInfo": {}_x000D_
        }_x000D_
      },_x000D_
      "167": {_x000D_
        "$type": "Inside.Core.Formula.Definition.DefinitionAC, Inside.Core.Formula",_x000D_
        "ID": 167,_x000D_
        "Results": [_x000D_
          [_x000D_
            0.0_x000D_
          ]_x000D_
        ],_x000D_
        "Statistics": {_x000D_
          "CreationDate": "2018-06-08T09:25:41.4694242+02:00",_x000D_
          "LastRefreshDate": "2018-06-08T09:25:41.4694242+02:00",_x000D_
          "TotalRefreshCount": 1,_x000D_
          "CustomInfo": {}_x000D_
        }_x000D_
      },_x000D_
      "168": {_x000D_
        "$type": "Inside.Core.Formula.Definition.DefinitionAC, Inside.Core.Formula",_x000D_
        "ID": 168,_x000D_
        "Results": [_x000D_
          [_x000D_
            -54179666.46_x000D_
          ]_x000D_
        ],_x000D_
        "Statistics": {_x000D_
          "CreationDate": "2018-06-08T09:25:41.485071+02:00",_x000D_
          "LastRefreshDate": "2018-06-08T09:25:41.485071+02:00",_x000D_
          "TotalRefreshCount": 1,_x000D_
          "CustomInfo": {}_x000D_
        }_x000D_
      }_x000D_
    },_x000D_
    "LastID": 168_x000D_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</si>
</sst>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#,##0\ [$€-40C]"/>
    <numFmt numFmtId="166" formatCode="#,##0.00\ [$€-40C]"/>
  </numFmts>
  <fonts count="21" x14ac:knownFonts="1">
    <font>
      <sz val="10"/>
      <color theme="1" tint="0.34998626667073579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2"/>
      <color rgb="FF99CC0B"/>
      <name val="Segoe UI Light"/>
      <family val="2"/>
    </font>
    <font>
      <sz val="14"/>
      <color theme="0" tint="-0.34998626667073579"/>
      <name val="Calibri Light"/>
      <family val="2"/>
      <scheme val="major"/>
    </font>
    <font>
      <sz val="20"/>
      <color theme="1" tint="0.34998626667073579"/>
      <name val="Calibri Light"/>
      <family val="2"/>
      <scheme val="major"/>
    </font>
    <font>
      <sz val="14"/>
      <color theme="2" tint="-0.749992370372631"/>
      <name val="Calibri Light"/>
      <family val="2"/>
      <scheme val="major"/>
    </font>
    <font>
      <sz val="16"/>
      <color theme="0"/>
      <name val="Segoe UI"/>
      <family val="2"/>
    </font>
    <font>
      <b/>
      <sz val="16"/>
      <color theme="1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b/>
      <sz val="20"/>
      <color theme="2" tint="-0.749992370372631"/>
      <name val="Segoe UI Light"/>
      <family val="2"/>
    </font>
    <font>
      <b/>
      <sz val="10"/>
      <color theme="2" tint="-0.749992370372631"/>
      <name val="Segoe UI Light"/>
      <family val="2"/>
    </font>
    <font>
      <sz val="12"/>
      <color theme="0" tint="-0.34998626667073579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0"/>
      <color theme="0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/>
      <top/>
      <bottom style="dashed">
        <color theme="1" tint="0.34998626667073579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dashed">
        <color theme="1" tint="0.34998626667073579"/>
      </bottom>
      <diagonal/>
    </border>
    <border>
      <left style="thin">
        <color rgb="FF92D050"/>
      </left>
      <right/>
      <top/>
      <bottom style="dashed">
        <color theme="1" tint="0.34998626667073579"/>
      </bottom>
      <diagonal/>
    </border>
    <border>
      <left/>
      <right style="thin">
        <color rgb="FF92D050"/>
      </right>
      <top/>
      <bottom style="dashed">
        <color theme="1" tint="0.34998626667073579"/>
      </bottom>
      <diagonal/>
    </border>
    <border>
      <left style="thin">
        <color rgb="FF92D050"/>
      </left>
      <right style="thin">
        <color rgb="FF92D050"/>
      </right>
      <top style="dashed">
        <color theme="1" tint="0.34998626667073579"/>
      </top>
      <bottom/>
      <diagonal/>
    </border>
    <border>
      <left style="thin">
        <color rgb="FF92D050"/>
      </left>
      <right/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 style="thin">
        <color rgb="FF92D050"/>
      </right>
      <top style="dashed">
        <color theme="1" tint="0.34998626667073579"/>
      </top>
      <bottom/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</borders>
  <cellStyleXfs count="6">
    <xf numFmtId="0" fontId="0" fillId="0" borderId="0" applyFill="0" applyBorder="0">
      <alignment vertical="center"/>
    </xf>
    <xf numFmtId="9" fontId="1" fillId="0" borderId="0" applyFont="0" applyFill="0" applyBorder="0" applyAlignment="0" applyProtection="0"/>
    <xf numFmtId="0" fontId="4" fillId="0" borderId="1" applyNumberFormat="0" applyFill="0" applyAlignment="0" applyProtection="0"/>
    <xf numFmtId="164" fontId="9" fillId="0" borderId="7">
      <alignment horizontal="center" vertical="center"/>
    </xf>
    <xf numFmtId="9" fontId="12" fillId="0" borderId="0">
      <alignment horizontal="left" vertical="center" indent="1"/>
    </xf>
    <xf numFmtId="0" fontId="1" fillId="0" borderId="0"/>
  </cellStyleXfs>
  <cellXfs count="79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2" xfId="2" applyFont="1" applyBorder="1" applyAlignment="1">
      <alignment vertical="center"/>
    </xf>
    <xf numFmtId="0" fontId="4" fillId="0" borderId="2" xfId="2" applyBorder="1" applyAlignment="1">
      <alignment vertical="center"/>
    </xf>
    <xf numFmtId="0" fontId="0" fillId="0" borderId="0" xfId="0" applyBorder="1">
      <alignment vertical="center"/>
    </xf>
    <xf numFmtId="0" fontId="4" fillId="0" borderId="0" xfId="2" applyBorder="1"/>
    <xf numFmtId="2" fontId="7" fillId="2" borderId="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2" fontId="7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165" fontId="10" fillId="0" borderId="8" xfId="3" applyNumberFormat="1" applyFont="1" applyBorder="1" applyAlignment="1">
      <alignment horizontal="center" vertical="center"/>
    </xf>
    <xf numFmtId="164" fontId="10" fillId="0" borderId="0" xfId="3" applyFont="1" applyBorder="1">
      <alignment horizontal="center" vertical="center"/>
    </xf>
    <xf numFmtId="0" fontId="11" fillId="0" borderId="0" xfId="0" applyFont="1">
      <alignment vertical="center"/>
    </xf>
    <xf numFmtId="165" fontId="10" fillId="0" borderId="0" xfId="3" applyNumberFormat="1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9" fontId="12" fillId="0" borderId="11" xfId="1" applyNumberFormat="1" applyFont="1" applyBorder="1" applyAlignment="1">
      <alignment horizontal="left" vertical="center" indent="1"/>
    </xf>
    <xf numFmtId="9" fontId="13" fillId="0" borderId="0" xfId="1" applyNumberFormat="1" applyFont="1" applyAlignment="1">
      <alignment horizontal="left" vertical="center" indent="1"/>
    </xf>
    <xf numFmtId="9" fontId="12" fillId="0" borderId="11" xfId="4" applyBorder="1" applyAlignment="1">
      <alignment horizontal="left" vertical="center" indent="1"/>
    </xf>
    <xf numFmtId="9" fontId="1" fillId="0" borderId="0" xfId="0" applyNumberFormat="1" applyFont="1" applyAlignment="1">
      <alignment horizontal="left" vertical="center" indent="1"/>
    </xf>
    <xf numFmtId="9" fontId="12" fillId="0" borderId="0" xfId="4" applyBorder="1" applyAlignment="1">
      <alignment horizontal="left" vertical="center" indent="1"/>
    </xf>
    <xf numFmtId="9" fontId="1" fillId="0" borderId="0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5" xfId="0" applyBorder="1" applyAlignment="1"/>
    <xf numFmtId="0" fontId="0" fillId="0" borderId="0" xfId="0" applyAlignment="1">
      <alignment horizontal="left" indent="1"/>
    </xf>
    <xf numFmtId="0" fontId="0" fillId="0" borderId="0" xfId="0" applyBorder="1" applyAlignment="1"/>
    <xf numFmtId="0" fontId="0" fillId="0" borderId="0" xfId="0" applyBorder="1" applyAlignment="1">
      <alignment horizontal="left" indent="1"/>
    </xf>
    <xf numFmtId="0" fontId="0" fillId="0" borderId="18" xfId="0" applyBorder="1">
      <alignment vertical="center"/>
    </xf>
    <xf numFmtId="20" fontId="0" fillId="0" borderId="18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6" fillId="0" borderId="2" xfId="2" applyFont="1" applyFill="1" applyBorder="1" applyAlignment="1">
      <alignment vertical="center"/>
    </xf>
    <xf numFmtId="0" fontId="4" fillId="0" borderId="2" xfId="2" applyFill="1" applyBorder="1" applyAlignment="1">
      <alignment vertical="center"/>
    </xf>
    <xf numFmtId="0" fontId="14" fillId="0" borderId="0" xfId="0" applyFont="1">
      <alignment vertical="center"/>
    </xf>
    <xf numFmtId="0" fontId="15" fillId="0" borderId="0" xfId="2" applyFont="1" applyBorder="1"/>
    <xf numFmtId="0" fontId="0" fillId="0" borderId="22" xfId="0" applyFill="1" applyBorder="1" applyAlignment="1">
      <alignment horizontal="left" vertical="center" indent="1"/>
    </xf>
    <xf numFmtId="0" fontId="0" fillId="0" borderId="22" xfId="0" applyFill="1" applyBorder="1" applyAlignment="1">
      <alignment vertical="center"/>
    </xf>
    <xf numFmtId="166" fontId="0" fillId="0" borderId="22" xfId="0" applyNumberFormat="1" applyFill="1" applyBorder="1" applyAlignment="1">
      <alignment vertical="center"/>
    </xf>
    <xf numFmtId="9" fontId="0" fillId="0" borderId="22" xfId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left" vertical="center" indent="1"/>
    </xf>
    <xf numFmtId="0" fontId="0" fillId="3" borderId="23" xfId="0" applyFill="1" applyBorder="1" applyAlignment="1">
      <alignment vertical="center"/>
    </xf>
    <xf numFmtId="166" fontId="0" fillId="3" borderId="22" xfId="0" applyNumberFormat="1" applyFill="1" applyBorder="1" applyAlignment="1">
      <alignment vertical="center"/>
    </xf>
    <xf numFmtId="9" fontId="0" fillId="3" borderId="22" xfId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indent="1"/>
    </xf>
    <xf numFmtId="0" fontId="0" fillId="0" borderId="23" xfId="0" applyFill="1" applyBorder="1" applyAlignment="1">
      <alignment vertical="center"/>
    </xf>
    <xf numFmtId="0" fontId="15" fillId="0" borderId="0" xfId="2" applyFont="1" applyFill="1" applyBorder="1"/>
    <xf numFmtId="49" fontId="17" fillId="4" borderId="0" xfId="5" applyNumberFormat="1" applyFont="1" applyFill="1" applyAlignment="1"/>
    <xf numFmtId="0" fontId="1" fillId="4" borderId="0" xfId="5" applyFill="1"/>
    <xf numFmtId="0" fontId="1" fillId="0" borderId="0" xfId="5"/>
    <xf numFmtId="0" fontId="18" fillId="0" borderId="0" xfId="5" applyFont="1" applyAlignment="1">
      <alignment horizontal="left" indent="2"/>
    </xf>
    <xf numFmtId="0" fontId="19" fillId="0" borderId="0" xfId="5" applyFont="1" applyAlignment="1">
      <alignment horizontal="left" indent="2"/>
    </xf>
    <xf numFmtId="0" fontId="1" fillId="5" borderId="0" xfId="5" applyFill="1"/>
    <xf numFmtId="0" fontId="1" fillId="0" borderId="0" xfId="5" applyFill="1"/>
    <xf numFmtId="0" fontId="0" fillId="0" borderId="0" xfId="0" applyAlignment="1">
      <alignment vertical="center" wrapText="1"/>
    </xf>
    <xf numFmtId="49" fontId="17" fillId="4" borderId="0" xfId="5" quotePrefix="1" applyNumberFormat="1" applyFont="1" applyFill="1" applyAlignment="1">
      <alignment horizontal="center"/>
    </xf>
    <xf numFmtId="49" fontId="17" fillId="4" borderId="0" xfId="5" applyNumberFormat="1" applyFont="1" applyFill="1" applyAlignment="1">
      <alignment horizontal="center"/>
    </xf>
    <xf numFmtId="0" fontId="20" fillId="5" borderId="0" xfId="5" applyFont="1" applyFill="1" applyAlignment="1">
      <alignment horizontal="center" vertical="center" wrapText="1"/>
    </xf>
    <xf numFmtId="0" fontId="16" fillId="4" borderId="0" xfId="5" applyFont="1" applyFill="1" applyAlignment="1">
      <alignment horizontal="left" vertical="center" indent="2"/>
    </xf>
    <xf numFmtId="0" fontId="17" fillId="4" borderId="0" xfId="5" applyFont="1" applyFill="1" applyAlignment="1">
      <alignment horizontal="center"/>
    </xf>
    <xf numFmtId="0" fontId="0" fillId="0" borderId="16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49" fontId="5" fillId="0" borderId="2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165" fontId="10" fillId="0" borderId="9" xfId="3" applyNumberFormat="1" applyFont="1" applyBorder="1">
      <alignment horizontal="center" vertical="center"/>
    </xf>
    <xf numFmtId="165" fontId="10" fillId="0" borderId="7" xfId="3" applyNumberFormat="1" applyFont="1" applyBorder="1">
      <alignment horizontal="center" vertical="center"/>
    </xf>
    <xf numFmtId="165" fontId="10" fillId="0" borderId="10" xfId="3" applyNumberFormat="1" applyFont="1" applyBorder="1">
      <alignment horizontal="center" vertical="center"/>
    </xf>
    <xf numFmtId="9" fontId="12" fillId="0" borderId="12" xfId="4" applyBorder="1" applyAlignment="1">
      <alignment horizontal="left" vertical="center" indent="1"/>
    </xf>
    <xf numFmtId="9" fontId="12" fillId="0" borderId="13" xfId="4" applyBorder="1" applyAlignment="1">
      <alignment horizontal="left" vertical="center" indent="1"/>
    </xf>
    <xf numFmtId="9" fontId="12" fillId="0" borderId="14" xfId="4" applyBorder="1" applyAlignment="1">
      <alignment horizontal="left" vertical="center" indent="1"/>
    </xf>
    <xf numFmtId="0" fontId="0" fillId="3" borderId="2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</cellXfs>
  <cellStyles count="6">
    <cellStyle name="Key Metric Percentage" xfId="4" xr:uid="{00000000-0005-0000-0000-000000000000}"/>
    <cellStyle name="Key Metric Value" xfId="3" xr:uid="{00000000-0005-0000-0000-000001000000}"/>
    <cellStyle name="Normal" xfId="0" builtinId="0"/>
    <cellStyle name="Normal 3" xfId="5" xr:uid="{00000000-0005-0000-0000-000003000000}"/>
    <cellStyle name="Pourcentage" xfId="1" builtinId="5"/>
    <cellStyle name="Titre 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A864726-7238-4214-9288-3542C1FD1581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2667EC90-2B48-449E-9EEB-849702D5CCEA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A3937474-E99F-4482-892B-2860B197751C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3F85F43A-5FD1-48C4-BCE8-DBE596B9AB11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showGridLines="0" tabSelected="1" zoomScale="70" zoomScaleNormal="70" workbookViewId="0">
      <selection activeCell="J16" sqref="J16"/>
    </sheetView>
  </sheetViews>
  <sheetFormatPr baseColWidth="10" defaultRowHeight="15" x14ac:dyDescent="0.25"/>
  <cols>
    <col min="1" max="18" width="11.42578125" style="51"/>
    <col min="19" max="19" width="15.85546875" style="51" customWidth="1"/>
    <col min="20" max="16384" width="11.42578125" style="51"/>
  </cols>
  <sheetData>
    <row r="1" spans="1:39" ht="15" customHeight="1" x14ac:dyDescent="0.35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61"/>
      <c r="N1" s="57"/>
      <c r="O1" s="49"/>
      <c r="P1" s="61"/>
      <c r="Q1" s="61"/>
      <c r="R1" s="57"/>
      <c r="S1" s="49"/>
      <c r="T1" s="61"/>
      <c r="U1" s="61"/>
      <c r="V1" s="57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ht="26.25" x14ac:dyDescent="0.3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61"/>
      <c r="N2" s="58"/>
      <c r="O2" s="49"/>
      <c r="P2" s="61"/>
      <c r="Q2" s="61"/>
      <c r="R2" s="58"/>
      <c r="S2" s="49"/>
      <c r="T2" s="61"/>
      <c r="U2" s="61"/>
      <c r="V2" s="58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7" spans="1:39" ht="25.5" x14ac:dyDescent="0.5">
      <c r="B7" s="52" t="s">
        <v>31</v>
      </c>
    </row>
    <row r="8" spans="1:39" ht="19.5" x14ac:dyDescent="0.25">
      <c r="B8" s="53"/>
    </row>
    <row r="9" spans="1:39" ht="19.5" x14ac:dyDescent="0.25">
      <c r="B9" s="53"/>
    </row>
    <row r="10" spans="1:39" ht="19.5" x14ac:dyDescent="0.25">
      <c r="B10" s="53"/>
    </row>
    <row r="11" spans="1:39" ht="19.5" x14ac:dyDescent="0.25">
      <c r="B11" s="53"/>
    </row>
    <row r="12" spans="1:39" ht="25.5" x14ac:dyDescent="0.5">
      <c r="B12" s="52" t="s">
        <v>32</v>
      </c>
    </row>
    <row r="13" spans="1:39" ht="19.5" x14ac:dyDescent="0.25">
      <c r="B13" s="53"/>
    </row>
    <row r="14" spans="1:39" ht="19.5" x14ac:dyDescent="0.25">
      <c r="B14" s="53"/>
    </row>
    <row r="15" spans="1:39" ht="19.5" x14ac:dyDescent="0.25">
      <c r="B15" s="53"/>
    </row>
    <row r="16" spans="1:39" ht="19.5" x14ac:dyDescent="0.25">
      <c r="B16" s="53"/>
    </row>
    <row r="17" spans="1:39" ht="25.5" x14ac:dyDescent="0.5">
      <c r="B17" s="52" t="s">
        <v>33</v>
      </c>
    </row>
    <row r="22" spans="1:39" ht="15" customHeight="1" x14ac:dyDescent="0.25">
      <c r="A22" s="59" t="s">
        <v>34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</row>
    <row r="23" spans="1:39" ht="15" customHeight="1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</row>
    <row r="24" spans="1:39" ht="15" customHeight="1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</row>
    <row r="25" spans="1:39" ht="15" customHeight="1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</row>
    <row r="26" spans="1:39" s="55" customFormat="1" ht="15" customHeight="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</row>
    <row r="27" spans="1:39" s="55" customFormat="1" ht="15" customHeight="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</row>
    <row r="28" spans="1:39" s="55" customFormat="1" ht="15" customHeight="1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</row>
    <row r="29" spans="1:39" s="55" customFormat="1" ht="7.5" customHeight="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s="55" customFormat="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s="55" customFormat="1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s="55" customForma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s="55" customForma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T22"/>
  <sheetViews>
    <sheetView showGridLines="0" zoomScale="85" zoomScaleNormal="85" workbookViewId="0">
      <selection activeCell="U15" sqref="U15"/>
    </sheetView>
  </sheetViews>
  <sheetFormatPr baseColWidth="10" defaultColWidth="10.28515625" defaultRowHeight="18.75" customHeight="1" outlineLevelCol="1" x14ac:dyDescent="0.2"/>
  <cols>
    <col min="1" max="1" width="2" customWidth="1"/>
    <col min="2" max="2" width="46.5703125" customWidth="1"/>
    <col min="3" max="3" width="3" customWidth="1"/>
    <col min="4" max="4" width="46.5703125" customWidth="1"/>
    <col min="5" max="5" width="4.42578125" customWidth="1"/>
    <col min="6" max="6" width="46.5703125" customWidth="1"/>
    <col min="7" max="11" width="31.7109375" hidden="1" customWidth="1" outlineLevel="1"/>
    <col min="12" max="12" width="3" customWidth="1" collapsed="1"/>
    <col min="13" max="13" width="46.5703125" customWidth="1"/>
    <col min="14" max="14" width="3" customWidth="1"/>
    <col min="15" max="17" width="15.7109375" customWidth="1"/>
    <col min="18" max="18" width="9.5703125" customWidth="1"/>
    <col min="20" max="21" width="11.42578125" customWidth="1"/>
  </cols>
  <sheetData>
    <row r="1" spans="1:20" ht="38.25" customHeight="1" thickBot="1" x14ac:dyDescent="0.25">
      <c r="B1" s="1" t="s">
        <v>0</v>
      </c>
      <c r="E1" s="65" t="s">
        <v>1</v>
      </c>
      <c r="F1" s="65"/>
      <c r="L1" s="65" t="s">
        <v>1</v>
      </c>
      <c r="M1" s="65"/>
      <c r="N1" s="65" t="s">
        <v>2</v>
      </c>
      <c r="O1" s="65"/>
      <c r="P1" s="66">
        <v>2018</v>
      </c>
      <c r="Q1" s="66"/>
    </row>
    <row r="2" spans="1:20" ht="4.5" customHeight="1" thickBot="1" x14ac:dyDescent="0.25"/>
    <row r="3" spans="1:20" s="2" customFormat="1" ht="24" customHeight="1" thickBot="1" x14ac:dyDescent="0.25">
      <c r="B3" s="3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0" s="5" customFormat="1" ht="6.75" customHeight="1" x14ac:dyDescent="0.3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0" ht="22.5" customHeight="1" x14ac:dyDescent="0.25">
      <c r="B5" s="7" t="s">
        <v>4</v>
      </c>
      <c r="C5" s="8"/>
      <c r="D5" s="7" t="s">
        <v>5</v>
      </c>
      <c r="E5" s="9"/>
      <c r="F5" s="7" t="s">
        <v>6</v>
      </c>
      <c r="G5" s="10"/>
      <c r="H5" s="10"/>
      <c r="I5" s="10"/>
      <c r="J5" s="10"/>
      <c r="K5" s="10"/>
      <c r="L5" s="9"/>
      <c r="M5" s="7" t="s">
        <v>7</v>
      </c>
      <c r="N5" s="9"/>
      <c r="O5" s="67" t="s">
        <v>8</v>
      </c>
      <c r="P5" s="68"/>
      <c r="Q5" s="69"/>
      <c r="R5" s="11"/>
    </row>
    <row r="6" spans="1:20" ht="35.25" customHeight="1" x14ac:dyDescent="0.2">
      <c r="B6" s="12">
        <f>D14</f>
        <v>15204457.41</v>
      </c>
      <c r="C6" s="13"/>
      <c r="D6" s="12">
        <f>D16</f>
        <v>-3139045.2300000014</v>
      </c>
      <c r="E6" s="14"/>
      <c r="F6" s="12">
        <f>D19</f>
        <v>-3509219.8200000031</v>
      </c>
      <c r="G6" s="15"/>
      <c r="H6" s="15"/>
      <c r="I6" s="15"/>
      <c r="J6" s="15"/>
      <c r="K6" s="15"/>
      <c r="L6" s="14"/>
      <c r="M6" s="12">
        <f>D21</f>
        <v>-3509219.8200000031</v>
      </c>
      <c r="N6" s="16"/>
      <c r="O6" s="70">
        <f>D22</f>
        <v>-3311326.7700000033</v>
      </c>
      <c r="P6" s="71"/>
      <c r="Q6" s="72"/>
    </row>
    <row r="7" spans="1:20" s="17" customFormat="1" ht="18.75" customHeight="1" x14ac:dyDescent="0.2">
      <c r="B7" s="18">
        <f>M14</f>
        <v>-0.55478723646577188</v>
      </c>
      <c r="C7" s="19"/>
      <c r="D7" s="20">
        <f>M16</f>
        <v>-1.1288764388296917</v>
      </c>
      <c r="E7" s="21"/>
      <c r="F7" s="20">
        <f>M19</f>
        <v>0.93522994788846103</v>
      </c>
      <c r="G7" s="22"/>
      <c r="H7" s="22"/>
      <c r="I7" s="22"/>
      <c r="J7" s="22"/>
      <c r="K7" s="22"/>
      <c r="L7" s="21"/>
      <c r="M7" s="20">
        <f>M21</f>
        <v>0.93522994788846103</v>
      </c>
      <c r="N7" s="23"/>
      <c r="O7" s="73">
        <f>M22</f>
        <v>0.93871590883775291</v>
      </c>
      <c r="P7" s="74"/>
      <c r="Q7" s="75"/>
      <c r="R7" s="24"/>
      <c r="T7"/>
    </row>
    <row r="8" spans="1:20" ht="18.75" customHeight="1" x14ac:dyDescent="0.2">
      <c r="B8" s="25"/>
      <c r="C8" s="26"/>
      <c r="D8" s="25"/>
      <c r="E8" s="26"/>
      <c r="F8" s="25"/>
      <c r="G8" s="27"/>
      <c r="H8" s="27"/>
      <c r="I8" s="27"/>
      <c r="J8" s="27"/>
      <c r="K8" s="27"/>
      <c r="L8" s="26"/>
      <c r="M8" s="25"/>
      <c r="N8" s="28"/>
      <c r="O8" s="62"/>
      <c r="P8" s="63"/>
      <c r="Q8" s="64"/>
      <c r="R8" s="26"/>
    </row>
    <row r="9" spans="1:20" ht="18.75" customHeight="1" x14ac:dyDescent="0.2">
      <c r="B9" s="29"/>
      <c r="D9" s="30"/>
      <c r="F9" s="29"/>
      <c r="G9" s="5"/>
      <c r="H9" s="5"/>
      <c r="I9" s="5"/>
      <c r="J9" s="5"/>
      <c r="K9" s="5"/>
      <c r="M9" s="29"/>
      <c r="O9" s="31"/>
      <c r="P9" s="32"/>
      <c r="Q9" s="33"/>
    </row>
    <row r="10" spans="1:20" ht="6.75" customHeight="1" thickBot="1" x14ac:dyDescent="0.25"/>
    <row r="11" spans="1:20" s="2" customFormat="1" ht="24" customHeight="1" thickBot="1" x14ac:dyDescent="0.25">
      <c r="B11" s="34" t="s">
        <v>9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20" ht="11.25" customHeight="1" x14ac:dyDescent="0.2">
      <c r="D12" s="36">
        <f>P1</f>
        <v>2018</v>
      </c>
      <c r="E12" s="36"/>
      <c r="F12" s="36">
        <f>D12-1</f>
        <v>2017</v>
      </c>
      <c r="G12" s="36">
        <f>$F$12-4</f>
        <v>2013</v>
      </c>
      <c r="H12" s="36">
        <f>$F$12-3</f>
        <v>2014</v>
      </c>
      <c r="I12" s="36">
        <f>$F$12-2</f>
        <v>2015</v>
      </c>
      <c r="J12" s="36">
        <f>F12</f>
        <v>2017</v>
      </c>
      <c r="K12" s="36">
        <f>D12</f>
        <v>2018</v>
      </c>
      <c r="L12" s="36"/>
    </row>
    <row r="13" spans="1:20" ht="28.5" customHeight="1" x14ac:dyDescent="0.2">
      <c r="B13" s="7" t="s">
        <v>10</v>
      </c>
      <c r="C13" s="7"/>
      <c r="D13" s="7" t="str">
        <f>"ANNÉE EN 
COURS"</f>
        <v>ANNÉE EN 
COURS</v>
      </c>
      <c r="E13" s="7"/>
      <c r="F13" s="7" t="str">
        <f>"ANNÉE PRÉCÉDENTE"</f>
        <v>ANNÉE PRÉCÉDENTE</v>
      </c>
      <c r="G13" s="7" t="s">
        <v>11</v>
      </c>
      <c r="H13" s="7" t="s">
        <v>12</v>
      </c>
      <c r="I13" s="7" t="s">
        <v>13</v>
      </c>
      <c r="J13" s="7" t="s">
        <v>12</v>
      </c>
      <c r="K13" s="7" t="s">
        <v>14</v>
      </c>
      <c r="L13" s="7"/>
      <c r="M13" s="7" t="s">
        <v>15</v>
      </c>
      <c r="N13" s="7"/>
      <c r="O13" s="67" t="s">
        <v>16</v>
      </c>
      <c r="P13" s="68"/>
      <c r="Q13" s="69"/>
    </row>
    <row r="14" spans="1:20" ht="18.75" customHeight="1" x14ac:dyDescent="0.3">
      <c r="A14" s="37" t="s">
        <v>17</v>
      </c>
      <c r="B14" s="38" t="s">
        <v>4</v>
      </c>
      <c r="C14" s="39"/>
      <c r="D14" s="40">
        <f>_xll.Assistant.XL.RIK_AC("INF06__;INF02@E=1,S=1021,G=0,T=0,P=0,C=*-1:@R=A,S=1005,V={0}:R=C,S=1011,V={1}:R=D,S=2|1001,V={2}:R=E,S=1019,V={3}:R=E,S=2000,V={4}:",$E$1,$L$1,$A14,D$12,$N$1)</f>
        <v>15204457.41</v>
      </c>
      <c r="E14" s="40"/>
      <c r="F14" s="40">
        <f>_xll.Assistant.XL.RIK_AC("INF06__;INF02@E=1,S=1021,G=0,T=0,P=0,C=*-1:@R=A,S=1005,V={0}:R=C,S=1011,V={1}:R=D,S=2|1001,V={2}:R=E,S=1019,V={3}:R=E,S=2000,V={4}:",$E$1,$L$1,$A14,F$12,$N$1)</f>
        <v>34150991.740000002</v>
      </c>
      <c r="G14" s="40">
        <f>_xll.Assistant.XL.RIK_AC("INF06__;INF02@E=1,S=1021,G=0,T=0,P=0,C=*-1:@R=A,S=1005,V={0}:R=C,S=1011,V={1}:R=D,S=2|1001,V={2}:R=E,S=1019,V={3}:R=E,S=2000,V={4}:",$E$1,$L$1,$A14,G$12,$N$1)</f>
        <v>0</v>
      </c>
      <c r="H14" s="40">
        <f>_xll.Assistant.XL.RIK_AC("INF06__;INF02@E=1,S=1021,G=0,T=0,P=0,C=*-1:@R=A,S=1005,V={0}:R=C,S=1011,V={1}:R=D,S=2|1001,V={2}:R=E,S=1019,V={3}:R=E,S=2000,V={4}:",$E$1,$L$1,$A14,H$12,$N$1)</f>
        <v>0</v>
      </c>
      <c r="I14" s="40">
        <f>_xll.Assistant.XL.RIK_AC("INF06__;INF02@E=1,S=1021,G=0,T=0,P=0,C=*-1:@R=A,S=1005,V={0}:R=C,S=1011,V={1}:R=D,S=2|1001,V={2}:R=E,S=1019,V={3}:R=E,S=2000,V={4}:",$E$1,$L$1,$A14,I$12,$N$1)</f>
        <v>0</v>
      </c>
      <c r="J14" s="40">
        <f>_xll.Assistant.XL.RIK_AC("INF06__;INF02@E=1,S=1021,G=0,T=0,P=0,C=*-1:@R=A,S=1005,V={0}:R=C,S=1011,V={1}:R=D,S=2|1001,V={2}:R=E,S=1019,V={3}:R=E,S=2000,V={4}:",$E$1,$L$1,$A14,J$12,$N$1)</f>
        <v>34150991.740000002</v>
      </c>
      <c r="K14" s="40">
        <f>_xll.Assistant.XL.RIK_AC("INF06__;INF02@E=1,S=1021,G=0,T=0,P=0,C=*-1:@R=A,S=1005,V={0}:R=C,S=1011,V={1}:R=D,S=2|1001,V={2}:R=E,S=1019,V={3}:R=E,S=2000,V={4}:",$E$1,$L$1,$A14,K$12,$N$1)</f>
        <v>15204457.41</v>
      </c>
      <c r="L14" s="39"/>
      <c r="M14" s="41">
        <f>IFERROR((D14-F14)/ABS(F14),"")</f>
        <v>-0.55478723646577188</v>
      </c>
      <c r="N14" s="78"/>
      <c r="O14" s="78"/>
      <c r="P14" s="78"/>
      <c r="Q14" s="78"/>
    </row>
    <row r="15" spans="1:20" ht="18.75" customHeight="1" x14ac:dyDescent="0.3">
      <c r="A15" s="37" t="s">
        <v>18</v>
      </c>
      <c r="B15" s="42" t="s">
        <v>19</v>
      </c>
      <c r="C15" s="43"/>
      <c r="D15" s="44">
        <f>_xll.Assistant.XL.RIK_AC("INF06__;INF02@E=1,S=1021,G=0,T=0,P=0,C=*-1:@R=A,S=1005,V={0}:R=C,S=1011,V={1}:R=D,S=2|1001,V={2}:R=E,S=1019,V={3}:R=E,S=2000,V={4}:",$E$1,$L$1,$A15,D$12,$N$1)</f>
        <v>-18343502.640000001</v>
      </c>
      <c r="E15" s="44"/>
      <c r="F15" s="44">
        <f>_xll.Assistant.XL.RIK_AC("INF06__;INF02@E=1,S=1021,G=0,T=0,P=0,C=*-1:@R=A,S=1005,V={0}:R=C,S=1011,V={1}:R=D,S=2|1001,V={2}:R=E,S=1019,V={3}:R=E,S=2000,V={4}:",$E$1,$L$1,$A15,F$12,$N$1)</f>
        <v>-9793977.6999999993</v>
      </c>
      <c r="G15" s="44">
        <f>_xll.Assistant.XL.RIK_AC("INF06__;INF02@E=1,S=1021,G=0,T=0,P=0,C=*-1:@R=A,S=1005,V={0}:R=C,S=1011,V={1}:R=D,S=2|1001,V={2}:R=E,S=1019,V={3}:R=E,S=2000,V={4}:",$E$1,$L$1,$A15,G$12,$N$1)</f>
        <v>0</v>
      </c>
      <c r="H15" s="44">
        <f>_xll.Assistant.XL.RIK_AC("INF06__;INF02@E=1,S=1021,G=0,T=0,P=0,C=*-1:@R=A,S=1005,V={0}:R=C,S=1011,V={1}:R=D,S=2|1001,V={2}:R=E,S=1019,V={3}:R=E,S=2000,V={4}:",$E$1,$L$1,$A15,H$12,$N$1)</f>
        <v>0</v>
      </c>
      <c r="I15" s="44">
        <f>_xll.Assistant.XL.RIK_AC("INF06__;INF02@E=1,S=1021,G=0,T=0,P=0,C=*-1:@R=A,S=1005,V={0}:R=C,S=1011,V={1}:R=D,S=2|1001,V={2}:R=E,S=1019,V={3}:R=E,S=2000,V={4}:",$E$1,$L$1,$A15,I$12,$N$1)</f>
        <v>0</v>
      </c>
      <c r="J15" s="44">
        <f>_xll.Assistant.XL.RIK_AC("INF06__;INF02@E=1,S=1021,G=0,T=0,P=0,C=*-1:@R=A,S=1005,V={0}:R=C,S=1011,V={1}:R=D,S=2|1001,V={2}:R=E,S=1019,V={3}:R=E,S=2000,V={4}:",$E$1,$L$1,$A15,J$12,$N$1)</f>
        <v>-9793977.6999999993</v>
      </c>
      <c r="K15" s="44">
        <f>_xll.Assistant.XL.RIK_AC("INF06__;INF02@E=1,S=1021,G=0,T=0,P=0,C=*-1:@R=A,S=1005,V={0}:R=C,S=1011,V={1}:R=D,S=2|1001,V={2}:R=E,S=1019,V={3}:R=E,S=2000,V={4}:",$E$1,$L$1,$A15,K$12,$N$1)</f>
        <v>-18343502.640000001</v>
      </c>
      <c r="L15" s="43"/>
      <c r="M15" s="45">
        <f t="shared" ref="M15:M22" si="0">IFERROR((D15-F15)/ABS(F15),"")</f>
        <v>-0.87293694164731472</v>
      </c>
      <c r="N15" s="76"/>
      <c r="O15" s="76"/>
      <c r="P15" s="76"/>
      <c r="Q15" s="76"/>
    </row>
    <row r="16" spans="1:20" ht="18.75" customHeight="1" x14ac:dyDescent="0.3">
      <c r="A16" s="37" t="s">
        <v>20</v>
      </c>
      <c r="B16" s="46" t="s">
        <v>5</v>
      </c>
      <c r="C16" s="47"/>
      <c r="D16" s="40">
        <f>_xll.Assistant.XL.RIK_AC("INF06__;INF02@E=1,S=1021,G=0,T=0,P=0,C=*-1:@R=A,S=1005,V={0}:R=C,S=1011,V={1}:R=D,S=2|1001,V={2}:R=E,S=1019,V={3}:R=E,S=2000,V={4}:",$E$1,$L$1,$A16,D$12,$N$1)</f>
        <v>-3139045.2300000014</v>
      </c>
      <c r="E16" s="40"/>
      <c r="F16" s="40">
        <f>_xll.Assistant.XL.RIK_AC("INF06__;INF02@E=1,S=1021,G=0,T=0,P=0,C=*-1:@R=A,S=1005,V={0}:R=C,S=1011,V={1}:R=D,S=2|1001,V={2}:R=E,S=1019,V={3}:R=E,S=2000,V={4}:",$E$1,$L$1,$A16,F$12,$N$1)</f>
        <v>24357014.039999999</v>
      </c>
      <c r="G16" s="40">
        <f>_xll.Assistant.XL.RIK_AC("INF06__;INF02@E=1,S=1021,G=0,T=0,P=0,C=*-1:@R=A,S=1005,V={0}:R=C,S=1011,V={1}:R=D,S=2|1001,V={2}:R=E,S=1019,V={3}:R=E,S=2000,V={4}:",$E$1,$L$1,$A16,G$12,$N$1)</f>
        <v>0</v>
      </c>
      <c r="H16" s="40">
        <f>_xll.Assistant.XL.RIK_AC("INF06__;INF02@E=1,S=1021,G=0,T=0,P=0,C=*-1:@R=A,S=1005,V={0}:R=C,S=1011,V={1}:R=D,S=2|1001,V={2}:R=E,S=1019,V={3}:R=E,S=2000,V={4}:",$E$1,$L$1,$A16,H$12,$N$1)</f>
        <v>0</v>
      </c>
      <c r="I16" s="40">
        <f>_xll.Assistant.XL.RIK_AC("INF06__;INF02@E=1,S=1021,G=0,T=0,P=0,C=*-1:@R=A,S=1005,V={0}:R=C,S=1011,V={1}:R=D,S=2|1001,V={2}:R=E,S=1019,V={3}:R=E,S=2000,V={4}:",$E$1,$L$1,$A16,I$12,$N$1)</f>
        <v>0</v>
      </c>
      <c r="J16" s="40">
        <f>_xll.Assistant.XL.RIK_AC("INF06__;INF02@E=1,S=1021,G=0,T=0,P=0,C=*-1:@R=A,S=1005,V={0}:R=C,S=1011,V={1}:R=D,S=2|1001,V={2}:R=E,S=1019,V={3}:R=E,S=2000,V={4}:",$E$1,$L$1,$A16,J$12,$N$1)</f>
        <v>24357014.039999999</v>
      </c>
      <c r="K16" s="40">
        <f>_xll.Assistant.XL.RIK_AC("INF06__;INF02@E=1,S=1021,G=0,T=0,P=0,C=*-1:@R=A,S=1005,V={0}:R=C,S=1011,V={1}:R=D,S=2|1001,V={2}:R=E,S=1019,V={3}:R=E,S=2000,V={4}:",$E$1,$L$1,$A16,K$12,$N$1)</f>
        <v>-3139045.2300000014</v>
      </c>
      <c r="L16" s="47"/>
      <c r="M16" s="41">
        <f t="shared" si="0"/>
        <v>-1.1288764388296917</v>
      </c>
      <c r="N16" s="77"/>
      <c r="O16" s="77"/>
      <c r="P16" s="77"/>
      <c r="Q16" s="77"/>
    </row>
    <row r="17" spans="1:17" ht="18.75" customHeight="1" x14ac:dyDescent="0.3">
      <c r="A17" s="48" t="s">
        <v>21</v>
      </c>
      <c r="B17" s="42" t="s">
        <v>22</v>
      </c>
      <c r="C17" s="43"/>
      <c r="D17" s="44">
        <f>_xll.Assistant.XL.RIK_AC("INF06__;INF02@E=1,S=1021,G=0,T=0,P=0,C=*-1:@R=A,S=1005,V={0}:R=C,S=1011,V={1}:R=D,S=2|1001,V={2}:R=E,S=1019,V={3}:R=E,S=2000,V={4}:",$E$1,$L$1,$A17,D$12,$N$1)</f>
        <v>-197893.05</v>
      </c>
      <c r="E17" s="44"/>
      <c r="F17" s="44">
        <f>_xll.Assistant.XL.RIK_AC("INF06__;INF02@E=1,S=1021,G=0,T=0,P=0,C=*-1:@R=A,S=1005,V={0}:R=C,S=1011,V={1}:R=D,S=2|1001,V={2}:R=E,S=1019,V={3}:R=E,S=2000,V={4}:",$E$1,$L$1,$A17,F$12,$N$1)</f>
        <v>-147262.5</v>
      </c>
      <c r="G17" s="44">
        <f>_xll.Assistant.XL.RIK_AC("INF06__;INF02@E=1,S=1021,G=0,T=0,P=0,C=*-1:@R=A,S=1005,V={0}:R=C,S=1011,V={1}:R=D,S=2|1001,V={2}:R=E,S=1019,V={3}:R=E,S=2000,V={4}:",$E$1,$L$1,$A17,G$12,$N$1)</f>
        <v>0</v>
      </c>
      <c r="H17" s="44">
        <f>_xll.Assistant.XL.RIK_AC("INF06__;INF02@E=1,S=1021,G=0,T=0,P=0,C=*-1:@R=A,S=1005,V={0}:R=C,S=1011,V={1}:R=D,S=2|1001,V={2}:R=E,S=1019,V={3}:R=E,S=2000,V={4}:",$E$1,$L$1,$A17,H$12,$N$1)</f>
        <v>0</v>
      </c>
      <c r="I17" s="44">
        <f>_xll.Assistant.XL.RIK_AC("INF06__;INF02@E=1,S=1021,G=0,T=0,P=0,C=*-1:@R=A,S=1005,V={0}:R=C,S=1011,V={1}:R=D,S=2|1001,V={2}:R=E,S=1019,V={3}:R=E,S=2000,V={4}:",$E$1,$L$1,$A17,I$12,$N$1)</f>
        <v>0</v>
      </c>
      <c r="J17" s="44">
        <f>_xll.Assistant.XL.RIK_AC("INF06__;INF02@E=1,S=1021,G=0,T=0,P=0,C=*-1:@R=A,S=1005,V={0}:R=C,S=1011,V={1}:R=D,S=2|1001,V={2}:R=E,S=1019,V={3}:R=E,S=2000,V={4}:",$E$1,$L$1,$A17,J$12,$N$1)</f>
        <v>-147262.5</v>
      </c>
      <c r="K17" s="44">
        <f>_xll.Assistant.XL.RIK_AC("INF06__;INF02@E=1,S=1021,G=0,T=0,P=0,C=*-1:@R=A,S=1005,V={0}:R=C,S=1011,V={1}:R=D,S=2|1001,V={2}:R=E,S=1019,V={3}:R=E,S=2000,V={4}:",$E$1,$L$1,$A17,K$12,$N$1)</f>
        <v>-197893.05</v>
      </c>
      <c r="L17" s="43"/>
      <c r="M17" s="45">
        <f t="shared" si="0"/>
        <v>-0.34381156098803151</v>
      </c>
      <c r="N17" s="76"/>
      <c r="O17" s="76"/>
      <c r="P17" s="76"/>
      <c r="Q17" s="76"/>
    </row>
    <row r="18" spans="1:17" ht="18.75" customHeight="1" x14ac:dyDescent="0.3">
      <c r="A18" s="48" t="s">
        <v>23</v>
      </c>
      <c r="B18" s="46" t="s">
        <v>24</v>
      </c>
      <c r="C18" s="47"/>
      <c r="D18" s="40">
        <f>_xll.Assistant.XL.RIK_AC("INF06__;INF02@E=1,S=1021,G=0,T=0,P=0,C=*-1:@R=A,S=1005,V={0}:R=C,S=1011,V={1}:R=D,S=2|1001,V={2}:R=E,S=1019,V={3}:R=E,S=2000,V={4}:",$E$1,$L$1,$A18,D$12,$N$1)</f>
        <v>-103514.42</v>
      </c>
      <c r="E18" s="40"/>
      <c r="F18" s="40">
        <f>_xll.Assistant.XL.RIK_AC("INF06__;INF02@E=1,S=1021,G=0,T=0,P=0,C=*-1:@R=A,S=1005,V={0}:R=C,S=1011,V={1}:R=D,S=2|1001,V={2}:R=E,S=1019,V={3}:R=E,S=2000,V={4}:",$E$1,$L$1,$A18,F$12,$N$1)</f>
        <v>-2268000</v>
      </c>
      <c r="G18" s="40">
        <f>_xll.Assistant.XL.RIK_AC("INF06__;INF02@E=1,S=1021,G=0,T=0,P=0,C=*-1:@R=A,S=1005,V={0}:R=C,S=1011,V={1}:R=D,S=2|1001,V={2}:R=E,S=1019,V={3}:R=E,S=2000,V={4}:",$E$1,$L$1,$A18,G$12,$N$1)</f>
        <v>0</v>
      </c>
      <c r="H18" s="40">
        <f>_xll.Assistant.XL.RIK_AC("INF06__;INF02@E=1,S=1021,G=0,T=0,P=0,C=*-1:@R=A,S=1005,V={0}:R=C,S=1011,V={1}:R=D,S=2|1001,V={2}:R=E,S=1019,V={3}:R=E,S=2000,V={4}:",$E$1,$L$1,$A18,H$12,$N$1)</f>
        <v>0</v>
      </c>
      <c r="I18" s="40">
        <f>_xll.Assistant.XL.RIK_AC("INF06__;INF02@E=1,S=1021,G=0,T=0,P=0,C=*-1:@R=A,S=1005,V={0}:R=C,S=1011,V={1}:R=D,S=2|1001,V={2}:R=E,S=1019,V={3}:R=E,S=2000,V={4}:",$E$1,$L$1,$A18,I$12,$N$1)</f>
        <v>0</v>
      </c>
      <c r="J18" s="40">
        <f>_xll.Assistant.XL.RIK_AC("INF06__;INF02@E=1,S=1021,G=0,T=0,P=0,C=*-1:@R=A,S=1005,V={0}:R=C,S=1011,V={1}:R=D,S=2|1001,V={2}:R=E,S=1019,V={3}:R=E,S=2000,V={4}:",$E$1,$L$1,$A18,J$12,$N$1)</f>
        <v>-2268000</v>
      </c>
      <c r="K18" s="40">
        <f>_xll.Assistant.XL.RIK_AC("INF06__;INF02@E=1,S=1021,G=0,T=0,P=0,C=*-1:@R=A,S=1005,V={0}:R=C,S=1011,V={1}:R=D,S=2|1001,V={2}:R=E,S=1019,V={3}:R=E,S=2000,V={4}:",$E$1,$L$1,$A18,K$12,$N$1)</f>
        <v>-103514.42</v>
      </c>
      <c r="L18" s="47"/>
      <c r="M18" s="41">
        <f t="shared" si="0"/>
        <v>0.95435872134038802</v>
      </c>
      <c r="N18" s="77"/>
      <c r="O18" s="77"/>
      <c r="P18" s="77"/>
      <c r="Q18" s="77"/>
    </row>
    <row r="19" spans="1:17" ht="18.75" customHeight="1" x14ac:dyDescent="0.3">
      <c r="A19" s="37" t="s">
        <v>25</v>
      </c>
      <c r="B19" s="42" t="s">
        <v>6</v>
      </c>
      <c r="C19" s="43"/>
      <c r="D19" s="44">
        <f>_xll.Assistant.XL.RIK_AC("INF06__;INF02@E=1,S=1021,G=0,T=0,P=0,C=*-1:@R=A,S=1005,V={0}:R=C,S=1011,V={1}:R=D,S=2|1001,V={2}:R=E,S=1019,V={3}:R=E,S=2000,V={4}:",$E$1,$L$1,$A19,D$12,$N$1)</f>
        <v>-3509219.8200000031</v>
      </c>
      <c r="E19" s="44"/>
      <c r="F19" s="44">
        <f>_xll.Assistant.XL.RIK_AC("INF06__;INF02@E=1,S=1021,G=0,T=0,P=0,C=*-1:@R=A,S=1005,V={0}:R=C,S=1011,V={1}:R=D,S=2|1001,V={2}:R=E,S=1019,V={3}:R=E,S=2000,V={4}:",$E$1,$L$1,$A19,F$12,$N$1)</f>
        <v>-54179666.460000001</v>
      </c>
      <c r="G19" s="44">
        <f>_xll.Assistant.XL.RIK_AC("INF06__;INF02@E=1,S=1021,G=0,T=0,P=0,C=*-1:@R=A,S=1005,V={0}:R=C,S=1011,V={1}:R=D,S=2|1001,V={2}:R=E,S=1019,V={3}:R=E,S=2000,V={4}:",$E$1,$L$1,$A19,G$12,$N$1)</f>
        <v>0</v>
      </c>
      <c r="H19" s="44">
        <f>_xll.Assistant.XL.RIK_AC("INF06__;INF02@E=1,S=1021,G=0,T=0,P=0,C=*-1:@R=A,S=1005,V={0}:R=C,S=1011,V={1}:R=D,S=2|1001,V={2}:R=E,S=1019,V={3}:R=E,S=2000,V={4}:",$E$1,$L$1,$A19,H$12,$N$1)</f>
        <v>0</v>
      </c>
      <c r="I19" s="44">
        <f>_xll.Assistant.XL.RIK_AC("INF06__;INF02@E=1,S=1021,G=0,T=0,P=0,C=*-1:@R=A,S=1005,V={0}:R=C,S=1011,V={1}:R=D,S=2|1001,V={2}:R=E,S=1019,V={3}:R=E,S=2000,V={4}:",$E$1,$L$1,$A19,I$12,$N$1)</f>
        <v>0</v>
      </c>
      <c r="J19" s="44">
        <f>_xll.Assistant.XL.RIK_AC("INF06__;INF02@E=1,S=1021,G=0,T=0,P=0,C=*-1:@R=A,S=1005,V={0}:R=C,S=1011,V={1}:R=D,S=2|1001,V={2}:R=E,S=1019,V={3}:R=E,S=2000,V={4}:",$E$1,$L$1,$A19,J$12,$N$1)</f>
        <v>-54179666.460000001</v>
      </c>
      <c r="K19" s="44">
        <f>_xll.Assistant.XL.RIK_AC("INF06__;INF02@E=1,S=1021,G=0,T=0,P=0,C=*-1:@R=A,S=1005,V={0}:R=C,S=1011,V={1}:R=D,S=2|1001,V={2}:R=E,S=1019,V={3}:R=E,S=2000,V={4}:",$E$1,$L$1,$A19,K$12,$N$1)</f>
        <v>-3509219.8200000031</v>
      </c>
      <c r="L19" s="43"/>
      <c r="M19" s="45">
        <f t="shared" si="0"/>
        <v>0.93522994788846103</v>
      </c>
      <c r="N19" s="76"/>
      <c r="O19" s="76"/>
      <c r="P19" s="76"/>
      <c r="Q19" s="76"/>
    </row>
    <row r="20" spans="1:17" ht="18.75" customHeight="1" x14ac:dyDescent="0.3">
      <c r="A20" s="48" t="s">
        <v>26</v>
      </c>
      <c r="B20" s="46" t="s">
        <v>27</v>
      </c>
      <c r="C20" s="47"/>
      <c r="D20" s="40">
        <f>_xll.Assistant.XL.RIK_AC("INF06__;INF02@E=1,S=1021,G=0,T=0,P=0,C=*-1:@R=A,S=1005,V={0}:R=C,S=1011,V={1}:R=D,S=2|1001,V={2}:R=E,S=1019,V={3}:R=E,S=2000,V={4}:",$E$1,$L$1,$A20,D$12,$N$1)</f>
        <v>0</v>
      </c>
      <c r="E20" s="40"/>
      <c r="F20" s="40">
        <f>_xll.Assistant.XL.RIK_AC("INF06__;INF02@E=1,S=1021,G=0,T=0,P=0,C=*-1:@R=A,S=1005,V={0}:R=C,S=1011,V={1}:R=D,S=2|1001,V={2}:R=E,S=1019,V={3}:R=E,S=2000,V={4}:",$E$1,$L$1,$A20,F$12,$N$1)</f>
        <v>0</v>
      </c>
      <c r="G20" s="40">
        <f>_xll.Assistant.XL.RIK_AC("INF06__;INF02@E=1,S=1021,G=0,T=0,P=0,C=*-1:@R=A,S=1005,V={0}:R=C,S=1011,V={1}:R=D,S=2|1001,V={2}:R=E,S=1019,V={3}:R=E,S=2000,V={4}:",$E$1,$L$1,$A20,G$12,$N$1)</f>
        <v>0</v>
      </c>
      <c r="H20" s="40">
        <f>_xll.Assistant.XL.RIK_AC("INF06__;INF02@E=1,S=1021,G=0,T=0,P=0,C=*-1:@R=A,S=1005,V={0}:R=C,S=1011,V={1}:R=D,S=2|1001,V={2}:R=E,S=1019,V={3}:R=E,S=2000,V={4}:",$E$1,$L$1,$A20,H$12,$N$1)</f>
        <v>0</v>
      </c>
      <c r="I20" s="40">
        <f>_xll.Assistant.XL.RIK_AC("INF06__;INF02@E=1,S=1021,G=0,T=0,P=0,C=*-1:@R=A,S=1005,V={0}:R=C,S=1011,V={1}:R=D,S=2|1001,V={2}:R=E,S=1019,V={3}:R=E,S=2000,V={4}:",$E$1,$L$1,$A20,I$12,$N$1)</f>
        <v>0</v>
      </c>
      <c r="J20" s="40">
        <f>_xll.Assistant.XL.RIK_AC("INF06__;INF02@E=1,S=1021,G=0,T=0,P=0,C=*-1:@R=A,S=1005,V={0}:R=C,S=1011,V={1}:R=D,S=2|1001,V={2}:R=E,S=1019,V={3}:R=E,S=2000,V={4}:",$E$1,$L$1,$A20,J$12,$N$1)</f>
        <v>0</v>
      </c>
      <c r="K20" s="40">
        <f>_xll.Assistant.XL.RIK_AC("INF06__;INF02@E=1,S=1021,G=0,T=0,P=0,C=*-1:@R=A,S=1005,V={0}:R=C,S=1011,V={1}:R=D,S=2|1001,V={2}:R=E,S=1019,V={3}:R=E,S=2000,V={4}:",$E$1,$L$1,$A20,K$12,$N$1)</f>
        <v>0</v>
      </c>
      <c r="L20" s="47"/>
      <c r="M20" s="41" t="str">
        <f t="shared" si="0"/>
        <v/>
      </c>
      <c r="N20" s="77"/>
      <c r="O20" s="77"/>
      <c r="P20" s="77"/>
      <c r="Q20" s="77"/>
    </row>
    <row r="21" spans="1:17" ht="18.75" customHeight="1" x14ac:dyDescent="0.3">
      <c r="A21" s="48" t="s">
        <v>28</v>
      </c>
      <c r="B21" s="42" t="s">
        <v>29</v>
      </c>
      <c r="C21" s="43"/>
      <c r="D21" s="44">
        <f>_xll.Assistant.XL.RIK_AC("INF06__;INF02@E=1,S=1021,G=0,T=0,P=0,C=*-1:@R=A,S=1005,V={0}:R=C,S=1011,V={1}:R=D,S=2|1001,V={2}:R=E,S=1019,V={3}:R=E,S=2000,V={4}:",$E$1,$L$1,$A21,D$12,$N$1)</f>
        <v>-3509219.8200000031</v>
      </c>
      <c r="E21" s="44"/>
      <c r="F21" s="44">
        <f>_xll.Assistant.XL.RIK_AC("INF06__;INF02@E=1,S=1021,G=0,T=0,P=0,C=*-1:@R=A,S=1005,V={0}:R=C,S=1011,V={1}:R=D,S=2|1001,V={2}:R=E,S=1019,V={3}:R=E,S=2000,V={4}:",$E$1,$L$1,$A21,F$12,$N$1)</f>
        <v>-54179666.460000001</v>
      </c>
      <c r="G21" s="44">
        <f>_xll.Assistant.XL.RIK_AC("INF06__;INF02@E=1,S=1021,G=0,T=0,P=0,C=*-1:@R=A,S=1005,V={0}:R=C,S=1011,V={1}:R=D,S=2|1001,V={2}:R=E,S=1019,V={3}:R=E,S=2000,V={4}:",$E$1,$L$1,$A21,G$12,$N$1)</f>
        <v>0</v>
      </c>
      <c r="H21" s="44">
        <f>_xll.Assistant.XL.RIK_AC("INF06__;INF02@E=1,S=1021,G=0,T=0,P=0,C=*-1:@R=A,S=1005,V={0}:R=C,S=1011,V={1}:R=D,S=2|1001,V={2}:R=E,S=1019,V={3}:R=E,S=2000,V={4}:",$E$1,$L$1,$A21,H$12,$N$1)</f>
        <v>0</v>
      </c>
      <c r="I21" s="44">
        <f>_xll.Assistant.XL.RIK_AC("INF06__;INF02@E=1,S=1021,G=0,T=0,P=0,C=*-1:@R=A,S=1005,V={0}:R=C,S=1011,V={1}:R=D,S=2|1001,V={2}:R=E,S=1019,V={3}:R=E,S=2000,V={4}:",$E$1,$L$1,$A21,I$12,$N$1)</f>
        <v>0</v>
      </c>
      <c r="J21" s="44">
        <f>_xll.Assistant.XL.RIK_AC("INF06__;INF02@E=1,S=1021,G=0,T=0,P=0,C=*-1:@R=A,S=1005,V={0}:R=C,S=1011,V={1}:R=D,S=2|1001,V={2}:R=E,S=1019,V={3}:R=E,S=2000,V={4}:",$E$1,$L$1,$A21,J$12,$N$1)</f>
        <v>-54179666.460000001</v>
      </c>
      <c r="K21" s="44">
        <f>_xll.Assistant.XL.RIK_AC("INF06__;INF02@E=1,S=1021,G=0,T=0,P=0,C=*-1:@R=A,S=1005,V={0}:R=C,S=1011,V={1}:R=D,S=2|1001,V={2}:R=E,S=1019,V={3}:R=E,S=2000,V={4}:",$E$1,$L$1,$A21,K$12,$N$1)</f>
        <v>-3509219.8200000031</v>
      </c>
      <c r="L21" s="43"/>
      <c r="M21" s="45">
        <f t="shared" si="0"/>
        <v>0.93522994788846103</v>
      </c>
      <c r="N21" s="76"/>
      <c r="O21" s="76"/>
      <c r="P21" s="76"/>
      <c r="Q21" s="76"/>
    </row>
    <row r="22" spans="1:17" ht="18.75" customHeight="1" x14ac:dyDescent="0.2">
      <c r="A22" s="36"/>
      <c r="B22" s="46" t="s">
        <v>8</v>
      </c>
      <c r="C22" s="47"/>
      <c r="D22" s="40">
        <f>D21+D17*-1</f>
        <v>-3311326.7700000033</v>
      </c>
      <c r="E22" s="40"/>
      <c r="F22" s="40">
        <f t="shared" ref="F22:K22" si="1">F21+F17*-1</f>
        <v>-54032403.960000001</v>
      </c>
      <c r="G22" s="40">
        <f t="shared" si="1"/>
        <v>0</v>
      </c>
      <c r="H22" s="40">
        <f t="shared" si="1"/>
        <v>0</v>
      </c>
      <c r="I22" s="40">
        <f t="shared" si="1"/>
        <v>0</v>
      </c>
      <c r="J22" s="40">
        <f t="shared" si="1"/>
        <v>-54032403.960000001</v>
      </c>
      <c r="K22" s="40">
        <f t="shared" si="1"/>
        <v>-3311326.7700000033</v>
      </c>
      <c r="L22" s="47"/>
      <c r="M22" s="41">
        <f t="shared" si="0"/>
        <v>0.93871590883775291</v>
      </c>
      <c r="N22" s="77"/>
      <c r="O22" s="77"/>
      <c r="P22" s="77"/>
      <c r="Q22" s="77"/>
    </row>
  </sheetData>
  <mergeCells count="18">
    <mergeCell ref="E1:F1"/>
    <mergeCell ref="L1:M1"/>
    <mergeCell ref="N19:Q19"/>
    <mergeCell ref="N20:Q20"/>
    <mergeCell ref="N21:Q21"/>
    <mergeCell ref="N22:Q22"/>
    <mergeCell ref="O13:Q13"/>
    <mergeCell ref="N14:Q14"/>
    <mergeCell ref="N15:Q15"/>
    <mergeCell ref="N16:Q16"/>
    <mergeCell ref="N17:Q17"/>
    <mergeCell ref="N18:Q18"/>
    <mergeCell ref="O8:Q8"/>
    <mergeCell ref="N1:O1"/>
    <mergeCell ref="P1:Q1"/>
    <mergeCell ref="O5:Q5"/>
    <mergeCell ref="O6:Q6"/>
    <mergeCell ref="O7:Q7"/>
  </mergeCells>
  <conditionalFormatting sqref="M14:M22">
    <cfRule type="iconSet" priority="2">
      <iconSet iconSet="3Arrows">
        <cfvo type="percent" val="0"/>
        <cfvo type="num" val="0"/>
        <cfvo type="num" val="0" gte="0"/>
      </iconSet>
    </cfRule>
  </conditionalFormatting>
  <printOptions horizontalCentered="1"/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8DAE53C-7BCA-4835-B81A-1AADAB36C18E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O7 D7 M7 F7:K7 B7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displayHidden="1" xr2:uid="{00000000-0003-0000-0100-000005000000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financier'!G22:K22</xm:f>
              <xm:sqref>O8</xm:sqref>
            </x14:sparkline>
          </x14:sparklines>
        </x14:sparklineGroup>
        <x14:sparklineGroup displayEmptyCellsAs="gap" markers="1" displayHidden="1" xr2:uid="{00000000-0003-0000-0100-000004000000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financier'!G21:K21</xm:f>
              <xm:sqref>M8</xm:sqref>
            </x14:sparkline>
          </x14:sparklines>
        </x14:sparklineGroup>
        <x14:sparklineGroup displayEmptyCellsAs="gap" markers="1" displayHidden="1" xr2:uid="{00000000-0003-0000-0100-000003000000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financier'!G19:K19</xm:f>
              <xm:sqref>F8</xm:sqref>
            </x14:sparkline>
          </x14:sparklines>
        </x14:sparklineGroup>
        <x14:sparklineGroup displayEmptyCellsAs="gap" markers="1" displayHidden="1" xr2:uid="{00000000-0003-0000-0100-000002000000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financier'!G16:K16</xm:f>
              <xm:sqref>D8</xm:sqref>
            </x14:sparkline>
          </x14:sparklines>
        </x14:sparklineGroup>
        <x14:sparklineGroup markers="1" displayHidden="1" xr2:uid="{00000000-0003-0000-0100-000001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'Rapport financier'!G14:K14</xm:f>
              <xm:sqref>N14</xm:sqref>
            </x14:sparkline>
            <x14:sparkline>
              <xm:f>'Rapport financier'!G15:K15</xm:f>
              <xm:sqref>N15</xm:sqref>
            </x14:sparkline>
            <x14:sparkline>
              <xm:f>'Rapport financier'!G16:K16</xm:f>
              <xm:sqref>N16</xm:sqref>
            </x14:sparkline>
            <x14:sparkline>
              <xm:f>'Rapport financier'!G17:K17</xm:f>
              <xm:sqref>N17</xm:sqref>
            </x14:sparkline>
            <x14:sparkline>
              <xm:f>'Rapport financier'!G18:K18</xm:f>
              <xm:sqref>N18</xm:sqref>
            </x14:sparkline>
            <x14:sparkline>
              <xm:f>'Rapport financier'!G19:K19</xm:f>
              <xm:sqref>N19</xm:sqref>
            </x14:sparkline>
            <x14:sparkline>
              <xm:f>'Rapport financier'!G20:K20</xm:f>
              <xm:sqref>N20</xm:sqref>
            </x14:sparkline>
            <x14:sparkline>
              <xm:f>'Rapport financier'!G21:K21</xm:f>
              <xm:sqref>N21</xm:sqref>
            </x14:sparkline>
            <x14:sparkline>
              <xm:f>'Rapport financier'!G22:K22</xm:f>
              <xm:sqref>N22</xm:sqref>
            </x14:sparkline>
          </x14:sparklines>
        </x14:sparklineGroup>
        <x14:sparklineGroup displayEmptyCellsAs="gap" markers="1" displayHidden="1" xr2:uid="{00000000-0003-0000-0100-000000000000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'Rapport financier'!G14:K14</xm:f>
              <xm:sqref>B8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17D56-17BC-4BDF-9549-8918C21C7D2C}">
  <dimension ref="A1:B4"/>
  <sheetViews>
    <sheetView workbookViewId="0"/>
  </sheetViews>
  <sheetFormatPr baseColWidth="10" defaultRowHeight="12.75" x14ac:dyDescent="0.2"/>
  <sheetData>
    <row r="1" spans="1:2" ht="409.5" x14ac:dyDescent="0.2">
      <c r="A1" s="56" t="s">
        <v>35</v>
      </c>
      <c r="B1" s="56" t="s">
        <v>36</v>
      </c>
    </row>
    <row r="2" spans="1:2" ht="409.5" x14ac:dyDescent="0.2">
      <c r="B2" s="56" t="s">
        <v>37</v>
      </c>
    </row>
    <row r="3" spans="1:2" ht="409.5" x14ac:dyDescent="0.2">
      <c r="B3" s="56" t="s">
        <v>38</v>
      </c>
    </row>
    <row r="4" spans="1:2" ht="409.5" x14ac:dyDescent="0.2">
      <c r="B4" s="56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Rapport financier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CORMAND</dc:creator>
  <cp:lastModifiedBy>Elodie CORMAND</cp:lastModifiedBy>
  <dcterms:created xsi:type="dcterms:W3CDTF">2018-05-31T08:21:27Z</dcterms:created>
  <dcterms:modified xsi:type="dcterms:W3CDTF">2018-06-08T07:25:54Z</dcterms:modified>
</cp:coreProperties>
</file>