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9 - Sage BI Reporting\Documentation Sources\FRP 1000\Etats\"/>
    </mc:Choice>
  </mc:AlternateContent>
  <xr:revisionPtr revIDLastSave="0" documentId="10_ncr:8100000_{3DD49B5B-9B22-4B80-9409-FD2BCA980762}" xr6:coauthVersionLast="33" xr6:coauthVersionMax="33" xr10:uidLastSave="{00000000-0000-0000-0000-000000000000}"/>
  <bookViews>
    <workbookView xWindow="0" yWindow="0" windowWidth="28800" windowHeight="11325" xr2:uid="{C9B547DD-E2D3-4E40-88CE-1C93BFF2EF80}"/>
  </bookViews>
  <sheets>
    <sheet name="Prise en Main" sheetId="3" r:id="rId1"/>
    <sheet name="Balance Interactive - Comptes" sheetId="1" r:id="rId2"/>
    <sheet name="Balance Interactive - Rubriques" sheetId="2" r:id="rId3"/>
  </sheet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I3" i="2" s="1"/>
  <c r="H1" i="2" s="1"/>
  <c r="AG1" i="2"/>
  <c r="H3" i="1"/>
  <c r="I3" i="1" s="1"/>
  <c r="AG1" i="1"/>
  <c r="E4" i="2"/>
  <c r="E4" i="1"/>
  <c r="H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E4" authorId="0" shapeId="0" xr:uid="{11B2DFCD-42C9-4796-84F8-14A467F196D2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E4" authorId="0" shapeId="0" xr:uid="{7722B57C-5EB4-42E1-9E56-2DA5634A4AFC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<sst xmlns="http://schemas.openxmlformats.org/spreadsheetml/2006/main" count="530" uniqueCount="374">
  <si>
    <t>BALANCE</t>
  </si>
  <si>
    <t>Ytd 1</t>
  </si>
  <si>
    <t>01..01</t>
  </si>
  <si>
    <r>
      <t>I</t>
    </r>
    <r>
      <rPr>
        <sz val="24"/>
        <color theme="0"/>
        <rFont val="Segoe UI Light"/>
        <family val="2"/>
      </rPr>
      <t>NTERACTIVE</t>
    </r>
  </si>
  <si>
    <t>Classe</t>
  </si>
  <si>
    <t>N° de Compte</t>
  </si>
  <si>
    <t>Libellé de compte</t>
  </si>
  <si>
    <t>Ecart</t>
  </si>
  <si>
    <t>En %</t>
  </si>
  <si>
    <t>Ytd 2</t>
  </si>
  <si>
    <t>01..02</t>
  </si>
  <si>
    <t>Ytd 3</t>
  </si>
  <si>
    <t>01..03</t>
  </si>
  <si>
    <t>Total</t>
  </si>
  <si>
    <t>Ytd 4</t>
  </si>
  <si>
    <t>01..04</t>
  </si>
  <si>
    <r>
      <rPr>
        <sz val="20"/>
        <color theme="0"/>
        <rFont val="Segoe UI Light"/>
        <family val="2"/>
      </rPr>
      <t>S</t>
    </r>
    <r>
      <rPr>
        <sz val="18"/>
        <color theme="0"/>
        <rFont val="Segoe UI Light"/>
        <family val="2"/>
      </rPr>
      <t>OCIETE</t>
    </r>
  </si>
  <si>
    <t>Ytd 5</t>
  </si>
  <si>
    <t>01..05</t>
  </si>
  <si>
    <t>Ytd 6</t>
  </si>
  <si>
    <t>01..06</t>
  </si>
  <si>
    <t>*</t>
  </si>
  <si>
    <t>Ytd 7</t>
  </si>
  <si>
    <t>01..07</t>
  </si>
  <si>
    <t>Ytd 8</t>
  </si>
  <si>
    <t>01..08</t>
  </si>
  <si>
    <r>
      <rPr>
        <sz val="20"/>
        <color theme="0"/>
        <rFont val="Segoe UI Light"/>
        <family val="2"/>
      </rPr>
      <t>A</t>
    </r>
    <r>
      <rPr>
        <sz val="18"/>
        <color theme="0"/>
        <rFont val="Segoe UI Light"/>
        <family val="2"/>
      </rPr>
      <t>NNEE</t>
    </r>
  </si>
  <si>
    <t>Ytd 9</t>
  </si>
  <si>
    <t>01..09</t>
  </si>
  <si>
    <t>Ytd 10</t>
  </si>
  <si>
    <t>01..10</t>
  </si>
  <si>
    <t>2018</t>
  </si>
  <si>
    <t>Ytd 11</t>
  </si>
  <si>
    <t>01..11</t>
  </si>
  <si>
    <t>Ytd 12</t>
  </si>
  <si>
    <t>01..12</t>
  </si>
  <si>
    <r>
      <rPr>
        <sz val="20"/>
        <color theme="0"/>
        <rFont val="Segoe UI Light"/>
        <family val="2"/>
      </rPr>
      <t>M</t>
    </r>
    <r>
      <rPr>
        <sz val="18"/>
        <color theme="0"/>
        <rFont val="Segoe UI Light"/>
        <family val="2"/>
      </rPr>
      <t>OIS</t>
    </r>
  </si>
  <si>
    <t>01</t>
  </si>
  <si>
    <t>02</t>
  </si>
  <si>
    <t>03</t>
  </si>
  <si>
    <t>04</t>
  </si>
  <si>
    <r>
      <rPr>
        <sz val="20"/>
        <color theme="0"/>
        <rFont val="Segoe UI Light"/>
        <family val="2"/>
      </rPr>
      <t>E</t>
    </r>
    <r>
      <rPr>
        <sz val="18"/>
        <color theme="0"/>
        <rFont val="Segoe UI Light"/>
        <family val="2"/>
      </rPr>
      <t>TABLISSEMENT</t>
    </r>
  </si>
  <si>
    <t>05</t>
  </si>
  <si>
    <t>06</t>
  </si>
  <si>
    <t>07</t>
  </si>
  <si>
    <t>08</t>
  </si>
  <si>
    <r>
      <rPr>
        <sz val="20"/>
        <color theme="0"/>
        <rFont val="Segoe UI Light"/>
        <family val="2"/>
      </rPr>
      <t>A</t>
    </r>
    <r>
      <rPr>
        <sz val="18"/>
        <color theme="0"/>
        <rFont val="Segoe UI Light"/>
        <family val="2"/>
      </rPr>
      <t xml:space="preserve">PPROCHE </t>
    </r>
    <r>
      <rPr>
        <sz val="20"/>
        <color theme="0"/>
        <rFont val="Segoe UI Light"/>
        <family val="2"/>
      </rPr>
      <t>C</t>
    </r>
    <r>
      <rPr>
        <sz val="18"/>
        <color theme="0"/>
        <rFont val="Segoe UI Light"/>
        <family val="2"/>
      </rPr>
      <t>OMPTABLE</t>
    </r>
  </si>
  <si>
    <t>09</t>
  </si>
  <si>
    <t>10</t>
  </si>
  <si>
    <t>NAT</t>
  </si>
  <si>
    <t>11</t>
  </si>
  <si>
    <t>12</t>
  </si>
  <si>
    <r>
      <t>COMPTE C</t>
    </r>
    <r>
      <rPr>
        <sz val="18"/>
        <color theme="0"/>
        <rFont val="Segoe UI Light"/>
        <family val="2"/>
      </rPr>
      <t>OMPTABLE</t>
    </r>
  </si>
  <si>
    <t>1..1</t>
  </si>
  <si>
    <t>Rubrique Compte</t>
  </si>
  <si>
    <t>1..2</t>
  </si>
  <si>
    <t>1..3</t>
  </si>
  <si>
    <t>1..4</t>
  </si>
  <si>
    <t>1..5</t>
  </si>
  <si>
    <t>1..6</t>
  </si>
  <si>
    <t>1..7</t>
  </si>
  <si>
    <t>1..8</t>
  </si>
  <si>
    <t>1..9</t>
  </si>
  <si>
    <t>1..10</t>
  </si>
  <si>
    <t>1..11</t>
  </si>
  <si>
    <t>1..12</t>
  </si>
  <si>
    <r>
      <t>F</t>
    </r>
    <r>
      <rPr>
        <sz val="16"/>
        <color theme="0"/>
        <rFont val="Segoe UI Light"/>
        <family val="2"/>
      </rPr>
      <t>AMILLE</t>
    </r>
    <r>
      <rPr>
        <sz val="18"/>
        <color theme="0"/>
        <rFont val="Segoe UI Light"/>
        <family val="2"/>
      </rPr>
      <t xml:space="preserve"> R</t>
    </r>
    <r>
      <rPr>
        <sz val="16"/>
        <color theme="0"/>
        <rFont val="Segoe UI Light"/>
        <family val="2"/>
      </rPr>
      <t>UBRIQUE</t>
    </r>
  </si>
  <si>
    <t>RESULTAT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</si>
  <si>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</si>
  <si>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</si>
  <si>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</si>
  <si>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</si>
  <si>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</si>
  <si>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11000000</t>
  </si>
  <si>
    <t>Report à-nouveau (solde créditeur)</t>
  </si>
  <si>
    <t>Classe 11</t>
  </si>
  <si>
    <t>12000000</t>
  </si>
  <si>
    <t>Bénéfices</t>
  </si>
  <si>
    <t>Classe 12</t>
  </si>
  <si>
    <t>14500000</t>
  </si>
  <si>
    <t>Amortissements dérogatoires</t>
  </si>
  <si>
    <t>Classe 14</t>
  </si>
  <si>
    <t>16700000</t>
  </si>
  <si>
    <t>Emprunts et dettes assortis de conditions particulières</t>
  </si>
  <si>
    <t>Classe 16</t>
  </si>
  <si>
    <t>18100000</t>
  </si>
  <si>
    <t>Compte de liaison des établissements</t>
  </si>
  <si>
    <t>Classe 18</t>
  </si>
  <si>
    <t>20110000</t>
  </si>
  <si>
    <t>Frais de constitution</t>
  </si>
  <si>
    <t>Classe 20</t>
  </si>
  <si>
    <t>21830000</t>
  </si>
  <si>
    <t>Matériel de bureau et matériel informatique</t>
  </si>
  <si>
    <t>21831000</t>
  </si>
  <si>
    <t>Matériel informatique</t>
  </si>
  <si>
    <t>Classe 21</t>
  </si>
  <si>
    <t>23100000</t>
  </si>
  <si>
    <t>Immobilisations corporelles en cours</t>
  </si>
  <si>
    <t>Classe 23</t>
  </si>
  <si>
    <t>28130000</t>
  </si>
  <si>
    <t>Amort. des constructions</t>
  </si>
  <si>
    <t>28150000</t>
  </si>
  <si>
    <t>Amort. des installations techniques, matériel et outillage industriels</t>
  </si>
  <si>
    <t>28180000</t>
  </si>
  <si>
    <t>Amort. des autres immobilisations corporelles</t>
  </si>
  <si>
    <t>28182000</t>
  </si>
  <si>
    <t>Amort. du matériel de transport</t>
  </si>
  <si>
    <t>28183000</t>
  </si>
  <si>
    <t>Amort. du matériel de bureau et matériel informatique</t>
  </si>
  <si>
    <t>Classe 28</t>
  </si>
  <si>
    <t>40110000</t>
  </si>
  <si>
    <t>Fournisseurs - Achats de biens ou de prestations de services</t>
  </si>
  <si>
    <t>40400000</t>
  </si>
  <si>
    <t>Fournisseurs d'immobilisations</t>
  </si>
  <si>
    <t>40410000</t>
  </si>
  <si>
    <t>Fournisseurs d'immobilisations - Achats d'immobilisations</t>
  </si>
  <si>
    <t>Classe 40</t>
  </si>
  <si>
    <t>41110000</t>
  </si>
  <si>
    <t>Clients - Ventes France</t>
  </si>
  <si>
    <t>41911000</t>
  </si>
  <si>
    <t>Clients HT - Avances et acomptes reçus sur commandes (débit)</t>
  </si>
  <si>
    <t>Classe 41</t>
  </si>
  <si>
    <t>42100000</t>
  </si>
  <si>
    <t>Personnel - Rénumérations dues</t>
  </si>
  <si>
    <t>Classe 42</t>
  </si>
  <si>
    <t>43100000</t>
  </si>
  <si>
    <t>Sécurité sociale</t>
  </si>
  <si>
    <t>43730000</t>
  </si>
  <si>
    <t>Caisse de retraite des salariés</t>
  </si>
  <si>
    <t>43740000</t>
  </si>
  <si>
    <t>Assedic</t>
  </si>
  <si>
    <t>Classe 43</t>
  </si>
  <si>
    <t>44562000</t>
  </si>
  <si>
    <t>TVA déductible sur immobilisations</t>
  </si>
  <si>
    <t>44566110</t>
  </si>
  <si>
    <t>TVA déductible sur les débits - Taux normal</t>
  </si>
  <si>
    <t>44566210</t>
  </si>
  <si>
    <t>TVA déductible sur les encaissements - Taux normal</t>
  </si>
  <si>
    <t>44571110</t>
  </si>
  <si>
    <t>TVA collectée sur les débits - Taux normal</t>
  </si>
  <si>
    <t>Classe 44</t>
  </si>
  <si>
    <t>45120000</t>
  </si>
  <si>
    <t>SAGE Espagne</t>
  </si>
  <si>
    <t>Classe 45</t>
  </si>
  <si>
    <t>47100000</t>
  </si>
  <si>
    <t>Compte transitoire ou d'attente</t>
  </si>
  <si>
    <t>Classe 47</t>
  </si>
  <si>
    <t>48860000</t>
  </si>
  <si>
    <t>Comptes de répartition périodique des charges</t>
  </si>
  <si>
    <t>Classe 48</t>
  </si>
  <si>
    <t>51120000</t>
  </si>
  <si>
    <t>Chèques à encaisser ( Collectif )</t>
  </si>
  <si>
    <t>51210000</t>
  </si>
  <si>
    <t>Comptes  BNP  EUR</t>
  </si>
  <si>
    <t>51212000</t>
  </si>
  <si>
    <t>BNP  en  GBP Livre Sterling</t>
  </si>
  <si>
    <t>51230000</t>
  </si>
  <si>
    <t>Comptes  SGE  EUR</t>
  </si>
  <si>
    <t>51290000</t>
  </si>
  <si>
    <t xml:space="preserve"> BCP  (  EUR )</t>
  </si>
  <si>
    <t>Classe 51</t>
  </si>
  <si>
    <t>53110000</t>
  </si>
  <si>
    <t>Caisse siège social en monnaie nationale</t>
  </si>
  <si>
    <t>Classe 53</t>
  </si>
  <si>
    <t>58000000</t>
  </si>
  <si>
    <t>Virements internes</t>
  </si>
  <si>
    <t>Classe 58</t>
  </si>
  <si>
    <t>60110110</t>
  </si>
  <si>
    <t>Achats stockés de mat. premières TVA débits taux normal</t>
  </si>
  <si>
    <t>60400000</t>
  </si>
  <si>
    <t>Achats d'études et prestations de services</t>
  </si>
  <si>
    <t>60612000</t>
  </si>
  <si>
    <t>Fourniture gaz</t>
  </si>
  <si>
    <t>60640000</t>
  </si>
  <si>
    <t>Fournitures administratives</t>
  </si>
  <si>
    <t>60700100</t>
  </si>
  <si>
    <t>Achats de marchandises TVA débits</t>
  </si>
  <si>
    <t>Classe 60</t>
  </si>
  <si>
    <t>61200000</t>
  </si>
  <si>
    <t>Redevances de crédit-bail</t>
  </si>
  <si>
    <t>61300000</t>
  </si>
  <si>
    <t>Locations</t>
  </si>
  <si>
    <t>61320000</t>
  </si>
  <si>
    <t>Locations immobilières</t>
  </si>
  <si>
    <t>61610000</t>
  </si>
  <si>
    <t>Assurance multi-risques</t>
  </si>
  <si>
    <t>Classe 61</t>
  </si>
  <si>
    <t>62510000</t>
  </si>
  <si>
    <t>Voyages et déplacements</t>
  </si>
  <si>
    <t>62710000</t>
  </si>
  <si>
    <t>Frais sur titres</t>
  </si>
  <si>
    <t>6278000</t>
  </si>
  <si>
    <t>Autres frais et commissions sur prestations de services</t>
  </si>
  <si>
    <t>Classe 62</t>
  </si>
  <si>
    <t>64110000</t>
  </si>
  <si>
    <t>Salaires, appointements</t>
  </si>
  <si>
    <t>64510000</t>
  </si>
  <si>
    <t>Cotisations à l'URSSAF</t>
  </si>
  <si>
    <t>64530000</t>
  </si>
  <si>
    <t>Cotisations aux caisses de retraites</t>
  </si>
  <si>
    <t>64540000</t>
  </si>
  <si>
    <t>Cotisations aux ASSEDIC</t>
  </si>
  <si>
    <t>Classe 64</t>
  </si>
  <si>
    <t>66100000</t>
  </si>
  <si>
    <t>Charges d'intérêts</t>
  </si>
  <si>
    <t>Classe 66</t>
  </si>
  <si>
    <t>68110000</t>
  </si>
  <si>
    <t>Dot. aux amort. des immo. incorporelles et corporelles</t>
  </si>
  <si>
    <t>68112000</t>
  </si>
  <si>
    <t>Dot. aux amort. des immobilisations corporelles</t>
  </si>
  <si>
    <t>68725000</t>
  </si>
  <si>
    <t>Classe 68</t>
  </si>
  <si>
    <t>70100100</t>
  </si>
  <si>
    <t>Ventes de produits finis TVA débits</t>
  </si>
  <si>
    <t>70600110</t>
  </si>
  <si>
    <t>Prestations de services TVA débits taux normal</t>
  </si>
  <si>
    <t>70700000</t>
  </si>
  <si>
    <t>Ventes de marchandises</t>
  </si>
  <si>
    <t>70700100</t>
  </si>
  <si>
    <t>Ventes de marchandises TVA débits taux normal</t>
  </si>
  <si>
    <t>Classe 70</t>
  </si>
  <si>
    <t>78725000</t>
  </si>
  <si>
    <t>Reprises sur prov. amortissements dérogatoires</t>
  </si>
  <si>
    <t>Classe 78</t>
  </si>
  <si>
    <t>RT1.FC</t>
  </si>
  <si>
    <t>70701000</t>
  </si>
  <si>
    <t>Ventes de marchandises exportées</t>
  </si>
  <si>
    <t>70704000</t>
  </si>
  <si>
    <t>Ventes de marchandises exonérées</t>
  </si>
  <si>
    <t>70720000</t>
  </si>
  <si>
    <t>Vente d'engrais et de terreau</t>
  </si>
  <si>
    <t>70730000</t>
  </si>
  <si>
    <t>Vente d'arbres</t>
  </si>
  <si>
    <t>70740000</t>
  </si>
  <si>
    <t>Vente d'équipement de jardin</t>
  </si>
  <si>
    <t>70750000</t>
  </si>
  <si>
    <t>Vente de plantes</t>
  </si>
  <si>
    <t>Code  RT1.FC</t>
  </si>
  <si>
    <t>RT1.FF</t>
  </si>
  <si>
    <t>70100000</t>
  </si>
  <si>
    <t>Ventes de produits finis</t>
  </si>
  <si>
    <t>70100110</t>
  </si>
  <si>
    <t>Ventes de produits finis TVA débits taux normal</t>
  </si>
  <si>
    <t>70101000</t>
  </si>
  <si>
    <t>Ventes de produits finis exportés</t>
  </si>
  <si>
    <t>70102000</t>
  </si>
  <si>
    <t>Ventes de produits finis expéditions intracomm. non taxées</t>
  </si>
  <si>
    <t>70300000</t>
  </si>
  <si>
    <t>Ventes de produits résiduels</t>
  </si>
  <si>
    <t>Code  RT1.FF</t>
  </si>
  <si>
    <t>RT1.FI</t>
  </si>
  <si>
    <t>70400000</t>
  </si>
  <si>
    <t>Travaux</t>
  </si>
  <si>
    <t>70500000</t>
  </si>
  <si>
    <t>Etudes</t>
  </si>
  <si>
    <t>70600000</t>
  </si>
  <si>
    <t>Prestations de services</t>
  </si>
  <si>
    <t>70600200</t>
  </si>
  <si>
    <t>Prestations de services TVA encaissements</t>
  </si>
  <si>
    <t>70630000</t>
  </si>
  <si>
    <t>Prestation de transport sur vente</t>
  </si>
  <si>
    <t>Code  RT1.FI</t>
  </si>
  <si>
    <t>RT1.FQ</t>
  </si>
  <si>
    <t>75800000</t>
  </si>
  <si>
    <t>Produits divers de gestion courante</t>
  </si>
  <si>
    <t>Code  RT1.FQ</t>
  </si>
  <si>
    <t>RT1.FS</t>
  </si>
  <si>
    <t>60700110</t>
  </si>
  <si>
    <t>Achats de marchandises TVA  débits taux normal</t>
  </si>
  <si>
    <t>60702000</t>
  </si>
  <si>
    <t>Achats de marchandises introd. intracomm. taxes déductibles</t>
  </si>
  <si>
    <t>60702100</t>
  </si>
  <si>
    <t>Achats de marchandises introd. intracomm. taxes non déductibles</t>
  </si>
  <si>
    <t>60704000</t>
  </si>
  <si>
    <t>Achats de marchandises exonérées</t>
  </si>
  <si>
    <t>60710000</t>
  </si>
  <si>
    <t>Achats de marchandises</t>
  </si>
  <si>
    <t>60720000</t>
  </si>
  <si>
    <t>Achats d'engrais et de terreau</t>
  </si>
  <si>
    <t>60730000</t>
  </si>
  <si>
    <t>Achat d'arbres</t>
  </si>
  <si>
    <t>60740000</t>
  </si>
  <si>
    <t>Achat d'équipement de jardin</t>
  </si>
  <si>
    <t>60750000</t>
  </si>
  <si>
    <t>Achat de plantes</t>
  </si>
  <si>
    <t>Code  RT1.FS</t>
  </si>
  <si>
    <t>RT1.FU</t>
  </si>
  <si>
    <t>60110120</t>
  </si>
  <si>
    <t>Achats stockés de mat. premières TVA débits taux réduit</t>
  </si>
  <si>
    <t>60112000</t>
  </si>
  <si>
    <t>Achats stockés de mat. premières introductions intracomm. taxes déductibles</t>
  </si>
  <si>
    <t>60114000</t>
  </si>
  <si>
    <t>Achats stockés de matières premières exonérées</t>
  </si>
  <si>
    <t>60221000</t>
  </si>
  <si>
    <t>Achats stockés de combustibles</t>
  </si>
  <si>
    <t>60265000</t>
  </si>
  <si>
    <t>Achats stockés d'emballages récupérable non identifiables</t>
  </si>
  <si>
    <t>Code  RT1.FU</t>
  </si>
  <si>
    <t>RT1.FV</t>
  </si>
  <si>
    <t>60310000</t>
  </si>
  <si>
    <t>Variations des stocks de matières premières</t>
  </si>
  <si>
    <t>Code  RT1.FV</t>
  </si>
  <si>
    <t>RT1.FW</t>
  </si>
  <si>
    <t>60400200</t>
  </si>
  <si>
    <t>Achats d'études et prest. de services TVA encaissements</t>
  </si>
  <si>
    <t>60551000</t>
  </si>
  <si>
    <t>Sous-traitance autoliquidée</t>
  </si>
  <si>
    <t>61220000</t>
  </si>
  <si>
    <t>Crédit-bail mobilier</t>
  </si>
  <si>
    <t>61250000</t>
  </si>
  <si>
    <t>Crédit-bail immobilier</t>
  </si>
  <si>
    <t>61400000</t>
  </si>
  <si>
    <t>Charges locatives et de co-propriété</t>
  </si>
  <si>
    <t>61520000</t>
  </si>
  <si>
    <t>Travaux sur biens immobiliers</t>
  </si>
  <si>
    <t>61600000</t>
  </si>
  <si>
    <t>Primes d'assurances</t>
  </si>
  <si>
    <t>61810000</t>
  </si>
  <si>
    <t>Documentation générale</t>
  </si>
  <si>
    <t>62310000</t>
  </si>
  <si>
    <t>Annonces et insertions</t>
  </si>
  <si>
    <t>62370000</t>
  </si>
  <si>
    <t>Publications</t>
  </si>
  <si>
    <t>62411000</t>
  </si>
  <si>
    <t>Transports sur achats</t>
  </si>
  <si>
    <t>62600100</t>
  </si>
  <si>
    <t>Chronopost</t>
  </si>
  <si>
    <t>62600300</t>
  </si>
  <si>
    <t>Téléphone</t>
  </si>
  <si>
    <t>62750000</t>
  </si>
  <si>
    <t>Frais sur effets</t>
  </si>
  <si>
    <t>Code  RT1.FW</t>
  </si>
  <si>
    <t>RT1.FY</t>
  </si>
  <si>
    <t>Code  RT1.FY</t>
  </si>
  <si>
    <t>RT1.FZ</t>
  </si>
  <si>
    <t>Code  RT1.FZ</t>
  </si>
  <si>
    <t>RT1.GA</t>
  </si>
  <si>
    <t>Code  RT1.GA</t>
  </si>
  <si>
    <t>RT1.GE</t>
  </si>
  <si>
    <t>65800000</t>
  </si>
  <si>
    <t>Charges diverses de gestion courante</t>
  </si>
  <si>
    <t>Code  RT1.GE</t>
  </si>
  <si>
    <t>RT1.GL</t>
  </si>
  <si>
    <t>76500000</t>
  </si>
  <si>
    <t>Escomptes obtenus</t>
  </si>
  <si>
    <t>Code  RT1.GL</t>
  </si>
  <si>
    <t>RT1.GR</t>
  </si>
  <si>
    <t>66110000</t>
  </si>
  <si>
    <t>Intérêts des emprunts et dettes</t>
  </si>
  <si>
    <t>66116000</t>
  </si>
  <si>
    <t>Intérêts des emprunts et dettes assimilées</t>
  </si>
  <si>
    <t>Code  RT1.GR</t>
  </si>
  <si>
    <t>RT2.HB</t>
  </si>
  <si>
    <t>77510000</t>
  </si>
  <si>
    <t>Produits des cessions d'immobilisations incorporelles</t>
  </si>
  <si>
    <t>77830000</t>
  </si>
  <si>
    <t>Bonis provenant du rachat par l'entreprise d'actions et obligations émises par elle-même</t>
  </si>
  <si>
    <t>Code  RT2.HB</t>
  </si>
  <si>
    <t>RT2.HC</t>
  </si>
  <si>
    <t>78700000</t>
  </si>
  <si>
    <t>Reprises sur prov. (à inscrire en produits exceptionnels)</t>
  </si>
  <si>
    <t>Code  RT2.HC</t>
  </si>
  <si>
    <t>RT2.HF</t>
  </si>
  <si>
    <t>67500000</t>
  </si>
  <si>
    <t>Valeurs comptables des éléments d'actif cédés</t>
  </si>
  <si>
    <t>67800000</t>
  </si>
  <si>
    <t>Autres charges exceptionnelles</t>
  </si>
  <si>
    <t>Code  RT2.HF</t>
  </si>
  <si>
    <t>RT2.HG</t>
  </si>
  <si>
    <t>Code  RT2.HG</t>
  </si>
  <si>
    <t>RT2.HJ</t>
  </si>
  <si>
    <t>69100000</t>
  </si>
  <si>
    <t>Participation des salariés aux résultats de l'entreprise</t>
  </si>
  <si>
    <t>Code  RT2.HJ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</si>
</sst>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 tint="0.34998626667073579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0"/>
      <name val="Segoe UI Light"/>
      <family val="2"/>
    </font>
    <font>
      <sz val="11"/>
      <color rgb="FF444450"/>
      <name val="Calibri"/>
      <family val="2"/>
      <scheme val="minor"/>
    </font>
    <font>
      <sz val="24"/>
      <color theme="0"/>
      <name val="Segoe UI Light"/>
      <family val="2"/>
    </font>
    <font>
      <sz val="11"/>
      <name val="Calibri"/>
      <family val="2"/>
      <scheme val="minor"/>
    </font>
    <font>
      <sz val="11"/>
      <color theme="1"/>
      <name val="Segoe UI Light"/>
      <family val="2"/>
    </font>
    <font>
      <b/>
      <sz val="10"/>
      <color theme="1"/>
      <name val="Calibri"/>
      <family val="2"/>
      <scheme val="minor"/>
    </font>
    <font>
      <sz val="18"/>
      <color theme="0"/>
      <name val="Segoe UI Light"/>
      <family val="2"/>
    </font>
    <font>
      <sz val="20"/>
      <color theme="0"/>
      <name val="Segoe UI Light"/>
      <family val="2"/>
    </font>
    <font>
      <b/>
      <sz val="9"/>
      <color indexed="81"/>
      <name val="Tahoma"/>
      <family val="2"/>
    </font>
    <font>
      <sz val="16"/>
      <color theme="0"/>
      <name val="Segoe UI Light"/>
      <family val="2"/>
    </font>
    <font>
      <sz val="14"/>
      <color theme="0"/>
      <name val="Segoe UI Light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4444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2">
    <xf numFmtId="0" fontId="0" fillId="0" borderId="0" applyFill="0" applyBorder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1" fillId="0" borderId="0" xfId="1"/>
    <xf numFmtId="0" fontId="5" fillId="2" borderId="0" xfId="1" applyFont="1" applyFill="1"/>
    <xf numFmtId="0" fontId="1" fillId="0" borderId="0" xfId="1" quotePrefix="1"/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 vertical="center"/>
    </xf>
    <xf numFmtId="49" fontId="2" fillId="3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8" fillId="2" borderId="0" xfId="1" applyFont="1" applyFill="1"/>
    <xf numFmtId="0" fontId="9" fillId="4" borderId="4" xfId="0" applyNumberFormat="1" applyFont="1" applyFill="1" applyBorder="1" applyAlignment="1">
      <alignment horizontal="left" vertical="center"/>
    </xf>
    <xf numFmtId="49" fontId="9" fillId="4" borderId="4" xfId="0" applyNumberFormat="1" applyFont="1" applyFill="1" applyBorder="1" applyAlignment="1">
      <alignment horizontal="left" vertical="center"/>
    </xf>
    <xf numFmtId="4" fontId="9" fillId="4" borderId="4" xfId="0" applyNumberFormat="1" applyFont="1" applyFill="1" applyBorder="1" applyAlignment="1">
      <alignment horizontal="right" vertical="top"/>
    </xf>
    <xf numFmtId="4" fontId="9" fillId="4" borderId="4" xfId="0" applyNumberFormat="1" applyFont="1" applyFill="1" applyBorder="1" applyAlignment="1">
      <alignment horizontal="left" vertical="center"/>
    </xf>
    <xf numFmtId="9" fontId="9" fillId="4" borderId="4" xfId="0" applyNumberFormat="1" applyFont="1" applyFill="1" applyBorder="1" applyAlignment="1">
      <alignment horizontal="left" vertical="center"/>
    </xf>
    <xf numFmtId="0" fontId="1" fillId="2" borderId="0" xfId="1" applyFill="1"/>
    <xf numFmtId="0" fontId="3" fillId="0" borderId="0" xfId="1" applyFont="1"/>
    <xf numFmtId="0" fontId="1" fillId="3" borderId="1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3" borderId="3" xfId="1" applyFont="1" applyFill="1" applyBorder="1" applyAlignment="1">
      <alignment horizontal="center"/>
    </xf>
    <xf numFmtId="49" fontId="1" fillId="3" borderId="1" xfId="1" applyNumberFormat="1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49" fontId="16" fillId="5" borderId="0" xfId="1" applyNumberFormat="1" applyFont="1" applyFill="1" applyAlignment="1"/>
    <xf numFmtId="0" fontId="1" fillId="5" borderId="0" xfId="1" applyFill="1"/>
    <xf numFmtId="0" fontId="17" fillId="0" borderId="0" xfId="1" applyFont="1" applyAlignment="1">
      <alignment horizontal="left" indent="2"/>
    </xf>
    <xf numFmtId="0" fontId="18" fillId="0" borderId="0" xfId="1" applyFont="1" applyAlignment="1">
      <alignment horizontal="left" indent="2"/>
    </xf>
    <xf numFmtId="0" fontId="1" fillId="6" borderId="0" xfId="1" applyFill="1"/>
    <xf numFmtId="0" fontId="1" fillId="0" borderId="0" xfId="1" applyFill="1"/>
    <xf numFmtId="49" fontId="16" fillId="5" borderId="0" xfId="1" quotePrefix="1" applyNumberFormat="1" applyFont="1" applyFill="1" applyAlignment="1">
      <alignment horizontal="center"/>
    </xf>
    <xf numFmtId="49" fontId="16" fillId="5" borderId="0" xfId="1" applyNumberFormat="1" applyFont="1" applyFill="1" applyAlignment="1">
      <alignment horizontal="center"/>
    </xf>
    <xf numFmtId="0" fontId="19" fillId="6" borderId="0" xfId="1" applyFont="1" applyFill="1" applyAlignment="1">
      <alignment horizontal="center" vertical="center" wrapText="1"/>
    </xf>
    <xf numFmtId="0" fontId="15" fillId="5" borderId="0" xfId="1" applyFont="1" applyFill="1" applyAlignment="1">
      <alignment horizontal="left" vertical="center" indent="2"/>
    </xf>
    <xf numFmtId="0" fontId="16" fillId="5" borderId="0" xfId="1" applyFont="1" applyFill="1" applyAlignment="1">
      <alignment horizontal="center"/>
    </xf>
    <xf numFmtId="0" fontId="11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49" fontId="10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14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49" fontId="13" fillId="2" borderId="0" xfId="1" applyNumberFormat="1" applyFont="1" applyFill="1" applyAlignment="1">
      <alignment horizontal="center" vertical="center"/>
    </xf>
    <xf numFmtId="0" fontId="20" fillId="7" borderId="0" xfId="0" applyNumberFormat="1" applyFont="1" applyFill="1" applyAlignment="1">
      <alignment horizontal="left" vertical="top"/>
    </xf>
    <xf numFmtId="0" fontId="9" fillId="4" borderId="5" xfId="0" applyNumberFormat="1" applyFont="1" applyFill="1" applyBorder="1" applyAlignment="1">
      <alignment horizontal="left" vertical="center"/>
    </xf>
    <xf numFmtId="49" fontId="20" fillId="7" borderId="0" xfId="0" applyNumberFormat="1" applyFont="1" applyFill="1" applyAlignment="1">
      <alignment horizontal="left" vertical="center"/>
    </xf>
    <xf numFmtId="49" fontId="9" fillId="4" borderId="5" xfId="0" applyNumberFormat="1" applyFont="1" applyFill="1" applyBorder="1" applyAlignment="1">
      <alignment horizontal="left" vertical="center"/>
    </xf>
    <xf numFmtId="4" fontId="20" fillId="7" borderId="0" xfId="0" applyNumberFormat="1" applyFont="1" applyFill="1" applyAlignment="1">
      <alignment horizontal="right" vertical="top"/>
    </xf>
    <xf numFmtId="4" fontId="9" fillId="4" borderId="5" xfId="0" applyNumberFormat="1" applyFont="1" applyFill="1" applyBorder="1" applyAlignment="1">
      <alignment horizontal="right" vertical="top"/>
    </xf>
    <xf numFmtId="4" fontId="9" fillId="4" borderId="5" xfId="0" applyNumberFormat="1" applyFont="1" applyFill="1" applyBorder="1" applyAlignment="1">
      <alignment horizontal="left" vertical="center"/>
    </xf>
    <xf numFmtId="9" fontId="21" fillId="7" borderId="0" xfId="0" applyNumberFormat="1" applyFont="1" applyFill="1" applyAlignment="1">
      <alignment horizontal="center" vertical="top"/>
    </xf>
    <xf numFmtId="9" fontId="9" fillId="4" borderId="5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3" xfId="1" xr:uid="{7950411C-6022-4F7A-B0C9-D30B5B8C4C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D69BDE6-3C00-446C-80AF-E9102DE7E955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9F710F57-833F-453B-8138-1AA4C4D7FAF7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1D483095-4375-46EF-966E-FA0EC347B2AB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90760A30-00E8-4A50-81E7-3A8DAAF90838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300D-1BF8-435F-969F-8D3CD44D9097}">
  <dimension ref="A1:AM44"/>
  <sheetViews>
    <sheetView showGridLines="0" tabSelected="1" zoomScale="70" zoomScaleNormal="70" workbookViewId="0">
      <selection activeCell="J16" sqref="J16"/>
    </sheetView>
  </sheetViews>
  <sheetFormatPr baseColWidth="10" defaultRowHeight="15" x14ac:dyDescent="0.25"/>
  <cols>
    <col min="1" max="18" width="11.42578125" style="1"/>
    <col min="19" max="19" width="15.85546875" style="1" customWidth="1"/>
    <col min="20" max="16384" width="11.42578125" style="1"/>
  </cols>
  <sheetData>
    <row r="1" spans="1:39" ht="15" customHeight="1" x14ac:dyDescent="0.35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1"/>
      <c r="O1" s="25"/>
      <c r="P1" s="35"/>
      <c r="Q1" s="35"/>
      <c r="R1" s="31"/>
      <c r="S1" s="25"/>
      <c r="T1" s="35"/>
      <c r="U1" s="35"/>
      <c r="V1" s="31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39" ht="26.25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2"/>
      <c r="O2" s="25"/>
      <c r="P2" s="35"/>
      <c r="Q2" s="35"/>
      <c r="R2" s="32"/>
      <c r="S2" s="25"/>
      <c r="T2" s="35"/>
      <c r="U2" s="35"/>
      <c r="V2" s="32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39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7" spans="1:39" ht="25.5" x14ac:dyDescent="0.5">
      <c r="B7" s="27" t="s">
        <v>69</v>
      </c>
    </row>
    <row r="8" spans="1:39" ht="19.5" x14ac:dyDescent="0.25">
      <c r="B8" s="28"/>
    </row>
    <row r="9" spans="1:39" ht="19.5" x14ac:dyDescent="0.25">
      <c r="B9" s="28"/>
    </row>
    <row r="10" spans="1:39" ht="19.5" x14ac:dyDescent="0.25">
      <c r="B10" s="28"/>
    </row>
    <row r="11" spans="1:39" ht="19.5" x14ac:dyDescent="0.25">
      <c r="B11" s="28"/>
    </row>
    <row r="12" spans="1:39" ht="25.5" x14ac:dyDescent="0.5">
      <c r="B12" s="27" t="s">
        <v>70</v>
      </c>
    </row>
    <row r="13" spans="1:39" ht="19.5" x14ac:dyDescent="0.25">
      <c r="B13" s="28"/>
    </row>
    <row r="14" spans="1:39" ht="19.5" x14ac:dyDescent="0.25">
      <c r="B14" s="28"/>
    </row>
    <row r="15" spans="1:39" ht="19.5" x14ac:dyDescent="0.25">
      <c r="B15" s="28"/>
    </row>
    <row r="16" spans="1:39" ht="19.5" x14ac:dyDescent="0.25">
      <c r="B16" s="28"/>
    </row>
    <row r="17" spans="1:39" ht="25.5" x14ac:dyDescent="0.5">
      <c r="B17" s="27" t="s">
        <v>71</v>
      </c>
    </row>
    <row r="22" spans="1:39" ht="15" customHeight="1" x14ac:dyDescent="0.25">
      <c r="A22" s="33" t="s">
        <v>72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ht="15" customHeight="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ht="15" customHeight="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ht="15" customHeight="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s="30" customFormat="1" ht="1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s="30" customFormat="1" ht="15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s="30" customFormat="1" ht="15" customHeight="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s="30" customFormat="1" ht="7.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s="30" customForma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30" customForma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s="30" customForma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30" customForma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A99A-4837-4006-B5DA-C6BF96E08DD4}">
  <dimension ref="A1:AH381"/>
  <sheetViews>
    <sheetView showGridLines="0" workbookViewId="0">
      <selection activeCell="H1" sqref="H1"/>
    </sheetView>
  </sheetViews>
  <sheetFormatPr baseColWidth="10" defaultRowHeight="15" x14ac:dyDescent="0.25"/>
  <cols>
    <col min="1" max="2" width="11.42578125" style="1"/>
    <col min="3" max="3" width="16.42578125" style="1" customWidth="1"/>
    <col min="4" max="4" width="1.7109375" style="1" customWidth="1"/>
    <col min="5" max="5" width="18.85546875" style="1" customWidth="1"/>
    <col min="6" max="6" width="28.28515625" style="1" customWidth="1"/>
    <col min="7" max="7" width="65.5703125" style="1" customWidth="1"/>
    <col min="8" max="8" width="15.5703125" style="1" customWidth="1"/>
    <col min="9" max="9" width="18.140625" style="1" customWidth="1"/>
    <col min="10" max="10" width="18.42578125" style="1" customWidth="1"/>
    <col min="11" max="11" width="7.42578125" style="1" customWidth="1"/>
    <col min="12" max="16384" width="11.42578125" style="1"/>
  </cols>
  <sheetData>
    <row r="1" spans="1:34" ht="15" customHeight="1" x14ac:dyDescent="0.25">
      <c r="A1" s="39" t="s">
        <v>0</v>
      </c>
      <c r="B1" s="39"/>
      <c r="C1" s="39"/>
      <c r="H1" s="18" t="str">
        <f>H3&amp;","&amp;I3</f>
        <v>2018,2017</v>
      </c>
      <c r="AG1" s="2" t="str">
        <f>VLOOKUP(A16,$AG$2:$AH$25,2,FALSE)</f>
        <v>03</v>
      </c>
    </row>
    <row r="2" spans="1:34" ht="16.5" customHeight="1" x14ac:dyDescent="0.25">
      <c r="A2" s="39"/>
      <c r="B2" s="39"/>
      <c r="C2" s="39"/>
      <c r="AG2" s="1" t="s">
        <v>1</v>
      </c>
      <c r="AH2" s="3" t="s">
        <v>2</v>
      </c>
    </row>
    <row r="3" spans="1:34" ht="15" customHeight="1" x14ac:dyDescent="0.25">
      <c r="A3" s="39" t="s">
        <v>3</v>
      </c>
      <c r="B3" s="39"/>
      <c r="C3" s="39"/>
      <c r="E3" s="4" t="s">
        <v>4</v>
      </c>
      <c r="F3" s="5" t="s">
        <v>5</v>
      </c>
      <c r="G3" s="6" t="s">
        <v>6</v>
      </c>
      <c r="H3" s="7" t="str">
        <f>A12</f>
        <v>2018</v>
      </c>
      <c r="I3" s="8">
        <f>H3-1</f>
        <v>2017</v>
      </c>
      <c r="J3" s="9" t="s">
        <v>7</v>
      </c>
      <c r="K3" s="10" t="s">
        <v>8</v>
      </c>
      <c r="AG3" s="1" t="s">
        <v>9</v>
      </c>
      <c r="AH3" s="3" t="s">
        <v>10</v>
      </c>
    </row>
    <row r="4" spans="1:34" ht="16.5" customHeight="1" x14ac:dyDescent="0.25">
      <c r="A4" s="39"/>
      <c r="B4" s="39"/>
      <c r="C4" s="39"/>
      <c r="E4" s="1" t="str">
        <f>_xll.Assistant.XL.RIK_AL("INF06__2_0_0,F=B='1',U='0',I='0',FN='Calibri',FS='10',FC='#FFFFFF',BC='#A5A5A5',AH='1',AV='1',Br=[$top-$bottom],BrS='1',BrC='#778899'_1,C=Total,F=B='1',U='0',I='0',FN='Calibri',FS='10',FC='#000000',BC='#FFFFFF',AH='1',AV"&amp;"='1',Br=[$top-$bottom],BrS='1',BrC='#778899'_0_0_0_1_D=119x7;INF02@L=Classe,E=0,G=0_0_0_F=B='1'_U='0'_I='0'_FN='Calibri'_FS='10'_FC='#000000'_BC='#FFFFFF'_AH='1'_AV='1'_Br=[$top-$bottom]_BrS='1'_BrC='#778899'_C=Classe_1_"&amp;"1_F=B='1'_U='0'_I='0'_FN='Calibri'_FS='10'_FC='#000000'_BC='#FFFFFF'_AH='1'_AV='1'_Br=[$top-$bottom]_BrS='1'_BrC='#778899'_C=Classe,T=0,P=0,F=GAUCHE([2|1001];2),Y=1,O=NF='Standard'_B='0'_U='0'_I='0'_FN='Calibri'_FS='10'_"&amp;"FC='#000000'_BC='#FFFFFF'_AH='1'_AV='0'_Br=[]_BrS='0'_BrC='#FFFFFF'_WpT='0':E=0,S=2|1001,G=0,T=0,P=0,O=NF='Texte'_B='0'_U='0'_I='0'_FN='Calibri'_FS='10'_FC='#000000'_BC='#FFFFFF'_AH='1'_AV='1'_Br=[]_BrS='0'_BrC='#FFFFFF'"&amp;"_WpT='0':E=0,S=2|1002,G=0,T=0,P=0,O=NF='Texte'_B='0'_U='0'_I='0'_FN='Calibri'_FS='10'_FC='#000000'_BC='#FFFFFF'_AH='1'_AV='1'_Br=[]_BrS='0'_BrC='#FFFFFF'_WpT='0':L=Année N,E=1,G=0,T=0,P=0,F=SI([1019]={0};[1021];0),Y=0,O="&amp;"NF='Nombre'_B='0'_U='0'_I='0'_FN='Calibri'_FS='10'_FC='#000000'_BC='#FFFFFF'_AH='3'_AV='0'_Br=[]_BrS='0'_BrC='#FFFFFF'_WpT='0':L=Année N-1,E=1,G=0,T=0,P=0,F=SI([1019]={1};[1021];0),Y=0,O=NF='Nombre'_B='0'_U='0'_I='0'_FN="&amp;"'Calibri'_FS='10'_FC='#000000'_BC='#FFFFFF'_AH='3'_AV='0'_Br=[]_BrS='0'_BrC='#FFFFFF'_WpT='0':L=Ecart,E=0,G=0,T=0,P=0,F=[Année N]-[Année N-1],Y=1,O=NF='Nombre'_B='0'_U='0'_I='0'_FN='Calibri'_FS='10'_FC='#000000'_BC='#FFF"&amp;"FFF'_AH='3'_AV='0'_Br=[]_BrS='0'_BrC='#FFFFFF'_WpT='0':L=En Pourc,E=0,G=0,T=0,P=0,F=SI([Année N-1]=0;0;([Année N]-[Année N-1])/[Année N-1]),Y=1,O=NF='0%'_B='0'_U='0'_I='0'_FN='Calibri'_FS='10'_FC='#FFFFFF'_BC='#FFFFFF'_A"&amp;"H='2'_AV='0'_Br=[]_BrS='0'_BrC='#FFFFFF'_WpT='0',CF=TC='5'_TO='9'_V='[1-33-67]'_[1-1]:@R=A,S=1005,V={2}:R=B,S=2000,V={3}:R=C,S=1020,V={4}:R=D,S=1010,V={5}:R=E,S=2|1001,V={6}:R=F,S=1019,V={7}:",$H$3,$I$3,$A$8,$A$24,$AG$1,$A$20,$A$28,$H$1)</f>
        <v/>
      </c>
      <c r="AG4" s="1" t="s">
        <v>11</v>
      </c>
      <c r="AH4" s="3" t="s">
        <v>12</v>
      </c>
    </row>
    <row r="5" spans="1:34" ht="0.95" customHeight="1" x14ac:dyDescent="0.3">
      <c r="A5" s="11"/>
      <c r="B5" s="11"/>
      <c r="C5" s="11"/>
      <c r="E5" s="12"/>
      <c r="F5" s="13"/>
      <c r="G5" s="13"/>
      <c r="H5" s="14"/>
      <c r="I5" s="14"/>
      <c r="J5" s="15"/>
      <c r="K5" s="16"/>
      <c r="AG5" s="1" t="s">
        <v>14</v>
      </c>
      <c r="AH5" s="3" t="s">
        <v>15</v>
      </c>
    </row>
    <row r="6" spans="1:34" x14ac:dyDescent="0.25">
      <c r="A6" s="37" t="s">
        <v>16</v>
      </c>
      <c r="B6" s="37"/>
      <c r="C6" s="37"/>
      <c r="E6" s="43">
        <v>11</v>
      </c>
      <c r="F6" s="45" t="s">
        <v>73</v>
      </c>
      <c r="G6" s="45" t="s">
        <v>74</v>
      </c>
      <c r="H6" s="47">
        <v>0</v>
      </c>
      <c r="I6" s="47">
        <v>-22225249.100000001</v>
      </c>
      <c r="J6" s="47">
        <v>22225249.100000001</v>
      </c>
      <c r="K6" s="50">
        <v>-1</v>
      </c>
      <c r="AG6" s="1" t="s">
        <v>17</v>
      </c>
      <c r="AH6" s="3" t="s">
        <v>18</v>
      </c>
    </row>
    <row r="7" spans="1:34" x14ac:dyDescent="0.25">
      <c r="A7" s="37"/>
      <c r="B7" s="37"/>
      <c r="C7" s="37"/>
      <c r="E7" s="44" t="s">
        <v>75</v>
      </c>
      <c r="F7" s="46"/>
      <c r="G7" s="46"/>
      <c r="H7" s="48">
        <v>0</v>
      </c>
      <c r="I7" s="48">
        <v>-22225249.100000001</v>
      </c>
      <c r="J7" s="49"/>
      <c r="K7" s="51"/>
      <c r="AG7" s="1" t="s">
        <v>19</v>
      </c>
      <c r="AH7" s="3" t="s">
        <v>20</v>
      </c>
    </row>
    <row r="8" spans="1:34" ht="0.95" customHeight="1" x14ac:dyDescent="0.25">
      <c r="A8" s="38" t="s">
        <v>21</v>
      </c>
      <c r="B8" s="38"/>
      <c r="C8" s="38"/>
      <c r="E8" s="12"/>
      <c r="F8" s="13"/>
      <c r="G8" s="13"/>
      <c r="H8" s="14"/>
      <c r="I8" s="14"/>
      <c r="J8" s="15"/>
      <c r="K8" s="16"/>
      <c r="AG8" s="1" t="s">
        <v>22</v>
      </c>
      <c r="AH8" s="3" t="s">
        <v>23</v>
      </c>
    </row>
    <row r="9" spans="1:34" x14ac:dyDescent="0.25">
      <c r="A9" s="38"/>
      <c r="B9" s="38"/>
      <c r="C9" s="38"/>
      <c r="E9" s="43">
        <v>12</v>
      </c>
      <c r="F9" s="45" t="s">
        <v>76</v>
      </c>
      <c r="G9" s="45" t="s">
        <v>77</v>
      </c>
      <c r="H9" s="47">
        <v>0</v>
      </c>
      <c r="I9" s="47">
        <v>22225249.100000001</v>
      </c>
      <c r="J9" s="47">
        <v>-22225249.100000001</v>
      </c>
      <c r="K9" s="50">
        <v>-1</v>
      </c>
      <c r="AG9" s="1" t="s">
        <v>24</v>
      </c>
      <c r="AH9" s="3" t="s">
        <v>25</v>
      </c>
    </row>
    <row r="10" spans="1:34" x14ac:dyDescent="0.25">
      <c r="A10" s="37" t="s">
        <v>26</v>
      </c>
      <c r="B10" s="37"/>
      <c r="C10" s="37"/>
      <c r="E10" s="44" t="s">
        <v>78</v>
      </c>
      <c r="F10" s="46"/>
      <c r="G10" s="46"/>
      <c r="H10" s="48">
        <v>0</v>
      </c>
      <c r="I10" s="48">
        <v>22225249.100000001</v>
      </c>
      <c r="J10" s="49"/>
      <c r="K10" s="51"/>
      <c r="AG10" s="1" t="s">
        <v>27</v>
      </c>
      <c r="AH10" s="3" t="s">
        <v>28</v>
      </c>
    </row>
    <row r="11" spans="1:34" ht="0.95" customHeight="1" x14ac:dyDescent="0.25">
      <c r="A11" s="37"/>
      <c r="B11" s="37"/>
      <c r="C11" s="37"/>
      <c r="E11" s="12"/>
      <c r="F11" s="13"/>
      <c r="G11" s="13"/>
      <c r="H11" s="14"/>
      <c r="I11" s="14"/>
      <c r="J11" s="15"/>
      <c r="K11" s="16"/>
      <c r="AG11" s="1" t="s">
        <v>29</v>
      </c>
      <c r="AH11" s="3" t="s">
        <v>30</v>
      </c>
    </row>
    <row r="12" spans="1:34" x14ac:dyDescent="0.25">
      <c r="A12" s="38" t="s">
        <v>31</v>
      </c>
      <c r="B12" s="38"/>
      <c r="C12" s="38"/>
      <c r="E12" s="43">
        <v>14</v>
      </c>
      <c r="F12" s="45" t="s">
        <v>79</v>
      </c>
      <c r="G12" s="45" t="s">
        <v>80</v>
      </c>
      <c r="H12" s="47">
        <v>12478.31</v>
      </c>
      <c r="I12" s="47">
        <v>0</v>
      </c>
      <c r="J12" s="47">
        <v>12478.31</v>
      </c>
      <c r="K12" s="50">
        <v>0</v>
      </c>
      <c r="AG12" s="1" t="s">
        <v>32</v>
      </c>
      <c r="AH12" s="3" t="s">
        <v>33</v>
      </c>
    </row>
    <row r="13" spans="1:34" x14ac:dyDescent="0.25">
      <c r="A13" s="38"/>
      <c r="B13" s="38"/>
      <c r="C13" s="38"/>
      <c r="E13" s="44" t="s">
        <v>81</v>
      </c>
      <c r="F13" s="46"/>
      <c r="G13" s="46"/>
      <c r="H13" s="48">
        <v>12478.31</v>
      </c>
      <c r="I13" s="48">
        <v>0</v>
      </c>
      <c r="J13" s="49"/>
      <c r="K13" s="51"/>
      <c r="AG13" s="1" t="s">
        <v>34</v>
      </c>
      <c r="AH13" s="3" t="s">
        <v>35</v>
      </c>
    </row>
    <row r="14" spans="1:34" ht="0.95" customHeight="1" x14ac:dyDescent="0.25">
      <c r="A14" s="37" t="s">
        <v>36</v>
      </c>
      <c r="B14" s="37"/>
      <c r="C14" s="37"/>
      <c r="E14" s="12"/>
      <c r="F14" s="13"/>
      <c r="G14" s="13"/>
      <c r="H14" s="14"/>
      <c r="I14" s="14"/>
      <c r="J14" s="15"/>
      <c r="K14" s="16"/>
      <c r="AG14" s="1">
        <v>1</v>
      </c>
      <c r="AH14" s="3" t="s">
        <v>37</v>
      </c>
    </row>
    <row r="15" spans="1:34" x14ac:dyDescent="0.25">
      <c r="A15" s="37"/>
      <c r="B15" s="37"/>
      <c r="C15" s="37"/>
      <c r="E15" s="43">
        <v>16</v>
      </c>
      <c r="F15" s="45" t="s">
        <v>82</v>
      </c>
      <c r="G15" s="45" t="s">
        <v>83</v>
      </c>
      <c r="H15" s="47">
        <v>2700</v>
      </c>
      <c r="I15" s="47">
        <v>0</v>
      </c>
      <c r="J15" s="47">
        <v>2700</v>
      </c>
      <c r="K15" s="50">
        <v>0</v>
      </c>
      <c r="AG15" s="1">
        <v>2</v>
      </c>
      <c r="AH15" s="3" t="s">
        <v>38</v>
      </c>
    </row>
    <row r="16" spans="1:34" x14ac:dyDescent="0.25">
      <c r="A16" s="37">
        <v>3</v>
      </c>
      <c r="B16" s="37"/>
      <c r="C16" s="37"/>
      <c r="E16" s="44" t="s">
        <v>84</v>
      </c>
      <c r="F16" s="46"/>
      <c r="G16" s="46"/>
      <c r="H16" s="48">
        <v>2700</v>
      </c>
      <c r="I16" s="48">
        <v>0</v>
      </c>
      <c r="J16" s="49"/>
      <c r="K16" s="51"/>
      <c r="AG16" s="1">
        <v>3</v>
      </c>
      <c r="AH16" s="3" t="s">
        <v>39</v>
      </c>
    </row>
    <row r="17" spans="1:34" ht="0.95" customHeight="1" x14ac:dyDescent="0.25">
      <c r="A17" s="37"/>
      <c r="B17" s="37"/>
      <c r="C17" s="37"/>
      <c r="E17" s="12"/>
      <c r="F17" s="13"/>
      <c r="G17" s="13"/>
      <c r="H17" s="14"/>
      <c r="I17" s="14"/>
      <c r="J17" s="15"/>
      <c r="K17" s="16"/>
      <c r="AG17" s="1">
        <v>4</v>
      </c>
      <c r="AH17" s="3" t="s">
        <v>40</v>
      </c>
    </row>
    <row r="18" spans="1:34" x14ac:dyDescent="0.25">
      <c r="A18" s="37" t="s">
        <v>41</v>
      </c>
      <c r="B18" s="37"/>
      <c r="C18" s="37"/>
      <c r="E18" s="43">
        <v>18</v>
      </c>
      <c r="F18" s="45" t="s">
        <v>85</v>
      </c>
      <c r="G18" s="45" t="s">
        <v>86</v>
      </c>
      <c r="H18" s="47">
        <v>0</v>
      </c>
      <c r="I18" s="47">
        <v>0</v>
      </c>
      <c r="J18" s="47">
        <v>0</v>
      </c>
      <c r="K18" s="50">
        <v>0</v>
      </c>
      <c r="AG18" s="1">
        <v>5</v>
      </c>
      <c r="AH18" s="3" t="s">
        <v>42</v>
      </c>
    </row>
    <row r="19" spans="1:34" x14ac:dyDescent="0.25">
      <c r="A19" s="37"/>
      <c r="B19" s="37"/>
      <c r="C19" s="37"/>
      <c r="E19" s="44" t="s">
        <v>87</v>
      </c>
      <c r="F19" s="46"/>
      <c r="G19" s="46"/>
      <c r="H19" s="48">
        <v>0</v>
      </c>
      <c r="I19" s="48">
        <v>0</v>
      </c>
      <c r="J19" s="49"/>
      <c r="K19" s="51"/>
      <c r="AG19" s="1">
        <v>6</v>
      </c>
      <c r="AH19" s="3" t="s">
        <v>43</v>
      </c>
    </row>
    <row r="20" spans="1:34" ht="0.95" customHeight="1" x14ac:dyDescent="0.25">
      <c r="A20" s="38" t="s">
        <v>21</v>
      </c>
      <c r="B20" s="38"/>
      <c r="C20" s="38"/>
      <c r="E20" s="12"/>
      <c r="F20" s="13"/>
      <c r="G20" s="13"/>
      <c r="H20" s="14"/>
      <c r="I20" s="14"/>
      <c r="J20" s="15"/>
      <c r="K20" s="16"/>
      <c r="AG20" s="1">
        <v>7</v>
      </c>
      <c r="AH20" s="3" t="s">
        <v>44</v>
      </c>
    </row>
    <row r="21" spans="1:34" x14ac:dyDescent="0.25">
      <c r="A21" s="38"/>
      <c r="B21" s="38"/>
      <c r="C21" s="38"/>
      <c r="E21" s="43">
        <v>20</v>
      </c>
      <c r="F21" s="45" t="s">
        <v>88</v>
      </c>
      <c r="G21" s="45" t="s">
        <v>89</v>
      </c>
      <c r="H21" s="47">
        <v>23100</v>
      </c>
      <c r="I21" s="47">
        <v>0</v>
      </c>
      <c r="J21" s="47">
        <v>23100</v>
      </c>
      <c r="K21" s="50">
        <v>0</v>
      </c>
      <c r="AG21" s="1">
        <v>8</v>
      </c>
      <c r="AH21" s="3" t="s">
        <v>45</v>
      </c>
    </row>
    <row r="22" spans="1:34" x14ac:dyDescent="0.25">
      <c r="A22" s="37" t="s">
        <v>46</v>
      </c>
      <c r="B22" s="37"/>
      <c r="C22" s="37"/>
      <c r="E22" s="44" t="s">
        <v>90</v>
      </c>
      <c r="F22" s="46"/>
      <c r="G22" s="46"/>
      <c r="H22" s="48">
        <v>23100</v>
      </c>
      <c r="I22" s="48">
        <v>0</v>
      </c>
      <c r="J22" s="49"/>
      <c r="K22" s="51"/>
      <c r="AG22" s="1">
        <v>9</v>
      </c>
      <c r="AH22" s="3" t="s">
        <v>47</v>
      </c>
    </row>
    <row r="23" spans="1:34" ht="0.95" customHeight="1" x14ac:dyDescent="0.25">
      <c r="A23" s="37"/>
      <c r="B23" s="37"/>
      <c r="C23" s="37"/>
      <c r="E23" s="12"/>
      <c r="F23" s="13"/>
      <c r="G23" s="13"/>
      <c r="H23" s="14"/>
      <c r="I23" s="14"/>
      <c r="J23" s="15"/>
      <c r="K23" s="16"/>
      <c r="AG23" s="1">
        <v>10</v>
      </c>
      <c r="AH23" s="3" t="s">
        <v>48</v>
      </c>
    </row>
    <row r="24" spans="1:34" x14ac:dyDescent="0.25">
      <c r="A24" s="38" t="s">
        <v>49</v>
      </c>
      <c r="B24" s="38"/>
      <c r="C24" s="38"/>
      <c r="E24" s="43">
        <v>21</v>
      </c>
      <c r="F24" s="45" t="s">
        <v>91</v>
      </c>
      <c r="G24" s="45" t="s">
        <v>92</v>
      </c>
      <c r="H24" s="47">
        <v>6800</v>
      </c>
      <c r="I24" s="47">
        <v>94500</v>
      </c>
      <c r="J24" s="47">
        <v>-87700</v>
      </c>
      <c r="K24" s="50">
        <v>-0.92800000000000005</v>
      </c>
      <c r="AG24" s="1">
        <v>11</v>
      </c>
      <c r="AH24" s="3" t="s">
        <v>50</v>
      </c>
    </row>
    <row r="25" spans="1:34" x14ac:dyDescent="0.25">
      <c r="A25" s="38"/>
      <c r="B25" s="38"/>
      <c r="C25" s="38"/>
      <c r="E25" s="43">
        <v>21</v>
      </c>
      <c r="F25" s="45" t="s">
        <v>93</v>
      </c>
      <c r="G25" s="45" t="s">
        <v>94</v>
      </c>
      <c r="H25" s="47">
        <v>1000</v>
      </c>
      <c r="I25" s="47">
        <v>0</v>
      </c>
      <c r="J25" s="47">
        <v>1000</v>
      </c>
      <c r="K25" s="50">
        <v>0</v>
      </c>
      <c r="AG25" s="1">
        <v>12</v>
      </c>
      <c r="AH25" s="3" t="s">
        <v>51</v>
      </c>
    </row>
    <row r="26" spans="1:34" x14ac:dyDescent="0.25">
      <c r="A26" s="36" t="s">
        <v>52</v>
      </c>
      <c r="B26" s="37"/>
      <c r="C26" s="37"/>
      <c r="E26" s="44" t="s">
        <v>95</v>
      </c>
      <c r="F26" s="46"/>
      <c r="G26" s="46"/>
      <c r="H26" s="48">
        <v>7800</v>
      </c>
      <c r="I26" s="48">
        <v>94500</v>
      </c>
      <c r="J26" s="49"/>
      <c r="K26" s="51"/>
    </row>
    <row r="27" spans="1:34" ht="0.95" customHeight="1" x14ac:dyDescent="0.25">
      <c r="A27" s="37"/>
      <c r="B27" s="37"/>
      <c r="C27" s="37"/>
      <c r="E27" s="12"/>
      <c r="F27" s="13"/>
      <c r="G27" s="13"/>
      <c r="H27" s="14"/>
      <c r="I27" s="14"/>
      <c r="J27" s="15"/>
      <c r="K27" s="16"/>
    </row>
    <row r="28" spans="1:34" x14ac:dyDescent="0.25">
      <c r="A28" s="38" t="s">
        <v>21</v>
      </c>
      <c r="B28" s="38"/>
      <c r="C28" s="38"/>
      <c r="E28" s="43">
        <v>23</v>
      </c>
      <c r="F28" s="45" t="s">
        <v>96</v>
      </c>
      <c r="G28" s="45" t="s">
        <v>97</v>
      </c>
      <c r="H28" s="47">
        <v>95000</v>
      </c>
      <c r="I28" s="47">
        <v>0</v>
      </c>
      <c r="J28" s="47">
        <v>95000</v>
      </c>
      <c r="K28" s="50">
        <v>0</v>
      </c>
    </row>
    <row r="29" spans="1:34" x14ac:dyDescent="0.25">
      <c r="A29" s="38"/>
      <c r="B29" s="38"/>
      <c r="C29" s="38"/>
      <c r="E29" s="44" t="s">
        <v>98</v>
      </c>
      <c r="F29" s="46"/>
      <c r="G29" s="46"/>
      <c r="H29" s="48">
        <v>95000</v>
      </c>
      <c r="I29" s="48">
        <v>0</v>
      </c>
      <c r="J29" s="49"/>
      <c r="K29" s="51"/>
    </row>
    <row r="30" spans="1:34" ht="0.95" customHeight="1" x14ac:dyDescent="0.25">
      <c r="A30" s="17"/>
      <c r="B30" s="17"/>
      <c r="C30" s="17"/>
      <c r="E30" s="12"/>
      <c r="F30" s="13"/>
      <c r="G30" s="13"/>
      <c r="H30" s="14"/>
      <c r="I30" s="14"/>
      <c r="J30" s="15"/>
      <c r="K30" s="16"/>
    </row>
    <row r="31" spans="1:34" x14ac:dyDescent="0.25">
      <c r="A31" s="17"/>
      <c r="B31" s="17"/>
      <c r="C31" s="17"/>
      <c r="E31" s="43">
        <v>28</v>
      </c>
      <c r="F31" s="45" t="s">
        <v>99</v>
      </c>
      <c r="G31" s="45" t="s">
        <v>100</v>
      </c>
      <c r="H31" s="47">
        <v>-11112.46</v>
      </c>
      <c r="I31" s="47">
        <v>0</v>
      </c>
      <c r="J31" s="47">
        <v>-11112.46</v>
      </c>
      <c r="K31" s="50">
        <v>0</v>
      </c>
    </row>
    <row r="32" spans="1:34" x14ac:dyDescent="0.25">
      <c r="A32" s="17"/>
      <c r="B32" s="17"/>
      <c r="C32" s="17"/>
      <c r="E32" s="43">
        <v>28</v>
      </c>
      <c r="F32" s="45" t="s">
        <v>101</v>
      </c>
      <c r="G32" s="45" t="s">
        <v>102</v>
      </c>
      <c r="H32" s="47">
        <v>-14377.85</v>
      </c>
      <c r="I32" s="47">
        <v>0</v>
      </c>
      <c r="J32" s="47">
        <v>-14377.85</v>
      </c>
      <c r="K32" s="50">
        <v>0</v>
      </c>
    </row>
    <row r="33" spans="1:11" x14ac:dyDescent="0.25">
      <c r="A33" s="17"/>
      <c r="B33" s="17"/>
      <c r="C33" s="17"/>
      <c r="E33" s="43">
        <v>28</v>
      </c>
      <c r="F33" s="45" t="s">
        <v>103</v>
      </c>
      <c r="G33" s="45" t="s">
        <v>104</v>
      </c>
      <c r="H33" s="47">
        <v>-308.58999999999997</v>
      </c>
      <c r="I33" s="47">
        <v>0</v>
      </c>
      <c r="J33" s="47">
        <v>-308.58999999999997</v>
      </c>
      <c r="K33" s="50">
        <v>0</v>
      </c>
    </row>
    <row r="34" spans="1:11" x14ac:dyDescent="0.25">
      <c r="A34" s="17"/>
      <c r="B34" s="17"/>
      <c r="C34" s="17"/>
      <c r="E34" s="43">
        <v>28</v>
      </c>
      <c r="F34" s="45" t="s">
        <v>105</v>
      </c>
      <c r="G34" s="45" t="s">
        <v>106</v>
      </c>
      <c r="H34" s="47">
        <v>-925.76</v>
      </c>
      <c r="I34" s="47">
        <v>0</v>
      </c>
      <c r="J34" s="47">
        <v>-925.76</v>
      </c>
      <c r="K34" s="50">
        <v>0</v>
      </c>
    </row>
    <row r="35" spans="1:11" x14ac:dyDescent="0.25">
      <c r="A35" s="17"/>
      <c r="B35" s="17"/>
      <c r="C35" s="17"/>
      <c r="E35" s="43">
        <v>28</v>
      </c>
      <c r="F35" s="45" t="s">
        <v>107</v>
      </c>
      <c r="G35" s="45" t="s">
        <v>108</v>
      </c>
      <c r="H35" s="47">
        <v>-450.66</v>
      </c>
      <c r="I35" s="47">
        <v>0</v>
      </c>
      <c r="J35" s="47">
        <v>-450.66</v>
      </c>
      <c r="K35" s="50">
        <v>0</v>
      </c>
    </row>
    <row r="36" spans="1:11" x14ac:dyDescent="0.25">
      <c r="A36" s="17"/>
      <c r="B36" s="17"/>
      <c r="C36" s="17"/>
      <c r="E36" s="44" t="s">
        <v>109</v>
      </c>
      <c r="F36" s="46"/>
      <c r="G36" s="46"/>
      <c r="H36" s="48">
        <v>-27175.32</v>
      </c>
      <c r="I36" s="48">
        <v>0</v>
      </c>
      <c r="J36" s="49"/>
      <c r="K36" s="51"/>
    </row>
    <row r="37" spans="1:11" ht="0.95" customHeight="1" x14ac:dyDescent="0.25">
      <c r="A37" s="17"/>
      <c r="B37" s="17"/>
      <c r="C37" s="17"/>
      <c r="E37" s="12"/>
      <c r="F37" s="13"/>
      <c r="G37" s="13"/>
      <c r="H37" s="14"/>
      <c r="I37" s="14"/>
      <c r="J37" s="15"/>
      <c r="K37" s="16"/>
    </row>
    <row r="38" spans="1:11" x14ac:dyDescent="0.25">
      <c r="A38" s="17"/>
      <c r="B38" s="17"/>
      <c r="C38" s="17"/>
      <c r="E38" s="43">
        <v>40</v>
      </c>
      <c r="F38" s="45" t="s">
        <v>110</v>
      </c>
      <c r="G38" s="45" t="s">
        <v>111</v>
      </c>
      <c r="H38" s="47">
        <v>-14115.82</v>
      </c>
      <c r="I38" s="47">
        <v>21528</v>
      </c>
      <c r="J38" s="47">
        <v>-35643.82</v>
      </c>
      <c r="K38" s="50">
        <v>-1.6556</v>
      </c>
    </row>
    <row r="39" spans="1:11" x14ac:dyDescent="0.25">
      <c r="A39" s="17"/>
      <c r="B39" s="17"/>
      <c r="C39" s="17"/>
      <c r="E39" s="43">
        <v>40</v>
      </c>
      <c r="F39" s="45" t="s">
        <v>112</v>
      </c>
      <c r="G39" s="45" t="s">
        <v>113</v>
      </c>
      <c r="H39" s="47">
        <v>-6400</v>
      </c>
      <c r="I39" s="47">
        <v>0</v>
      </c>
      <c r="J39" s="47">
        <v>-6400</v>
      </c>
      <c r="K39" s="50">
        <v>0</v>
      </c>
    </row>
    <row r="40" spans="1:11" x14ac:dyDescent="0.25">
      <c r="A40" s="17"/>
      <c r="B40" s="17"/>
      <c r="C40" s="17"/>
      <c r="E40" s="43">
        <v>40</v>
      </c>
      <c r="F40" s="45" t="s">
        <v>114</v>
      </c>
      <c r="G40" s="45" t="s">
        <v>115</v>
      </c>
      <c r="H40" s="47">
        <v>-145437.6</v>
      </c>
      <c r="I40" s="47">
        <v>-86112</v>
      </c>
      <c r="J40" s="47">
        <v>-59325.599999999999</v>
      </c>
      <c r="K40" s="50">
        <v>0.68889999999999996</v>
      </c>
    </row>
    <row r="41" spans="1:11" x14ac:dyDescent="0.25">
      <c r="A41" s="17"/>
      <c r="B41" s="17"/>
      <c r="C41" s="17"/>
      <c r="E41" s="44" t="s">
        <v>116</v>
      </c>
      <c r="F41" s="46"/>
      <c r="G41" s="46"/>
      <c r="H41" s="48">
        <v>-165953.42000000001</v>
      </c>
      <c r="I41" s="48">
        <v>-64584</v>
      </c>
      <c r="J41" s="49"/>
      <c r="K41" s="51"/>
    </row>
    <row r="42" spans="1:11" ht="0.95" customHeight="1" x14ac:dyDescent="0.25">
      <c r="A42" s="17"/>
      <c r="B42" s="17"/>
      <c r="C42" s="17"/>
      <c r="E42" s="12"/>
      <c r="F42" s="13"/>
      <c r="G42" s="13"/>
      <c r="H42" s="14"/>
      <c r="I42" s="14"/>
      <c r="J42" s="15"/>
      <c r="K42" s="16"/>
    </row>
    <row r="43" spans="1:11" x14ac:dyDescent="0.25">
      <c r="A43" s="17"/>
      <c r="B43" s="17"/>
      <c r="C43" s="17"/>
      <c r="E43" s="43">
        <v>41</v>
      </c>
      <c r="F43" s="45" t="s">
        <v>117</v>
      </c>
      <c r="G43" s="45" t="s">
        <v>118</v>
      </c>
      <c r="H43" s="47">
        <v>-1266436.82</v>
      </c>
      <c r="I43" s="47">
        <v>9512520.2400000002</v>
      </c>
      <c r="J43" s="47">
        <v>-10778957.060000001</v>
      </c>
      <c r="K43" s="50">
        <v>-1.1331</v>
      </c>
    </row>
    <row r="44" spans="1:11" x14ac:dyDescent="0.25">
      <c r="A44" s="17"/>
      <c r="B44" s="17"/>
      <c r="C44" s="17"/>
      <c r="E44" s="43">
        <v>41</v>
      </c>
      <c r="F44" s="45" t="s">
        <v>119</v>
      </c>
      <c r="G44" s="45" t="s">
        <v>120</v>
      </c>
      <c r="H44" s="47">
        <v>0</v>
      </c>
      <c r="I44" s="47">
        <v>0</v>
      </c>
      <c r="J44" s="47">
        <v>0</v>
      </c>
      <c r="K44" s="50">
        <v>0</v>
      </c>
    </row>
    <row r="45" spans="1:11" x14ac:dyDescent="0.25">
      <c r="A45" s="17"/>
      <c r="B45" s="17"/>
      <c r="C45" s="17"/>
      <c r="E45" s="44" t="s">
        <v>121</v>
      </c>
      <c r="F45" s="46"/>
      <c r="G45" s="46"/>
      <c r="H45" s="48">
        <v>-1266436.82</v>
      </c>
      <c r="I45" s="48">
        <v>9512520.2400000002</v>
      </c>
      <c r="J45" s="49"/>
      <c r="K45" s="51"/>
    </row>
    <row r="46" spans="1:11" ht="0.95" customHeight="1" x14ac:dyDescent="0.25">
      <c r="A46" s="17"/>
      <c r="B46" s="17"/>
      <c r="C46" s="17"/>
      <c r="E46" s="12"/>
      <c r="F46" s="13"/>
      <c r="G46" s="13"/>
      <c r="H46" s="14"/>
      <c r="I46" s="14"/>
      <c r="J46" s="15"/>
      <c r="K46" s="16"/>
    </row>
    <row r="47" spans="1:11" x14ac:dyDescent="0.25">
      <c r="A47" s="17"/>
      <c r="B47" s="17"/>
      <c r="C47" s="17"/>
      <c r="E47" s="43">
        <v>42</v>
      </c>
      <c r="F47" s="45" t="s">
        <v>122</v>
      </c>
      <c r="G47" s="45" t="s">
        <v>123</v>
      </c>
      <c r="H47" s="47">
        <v>-277</v>
      </c>
      <c r="I47" s="47">
        <v>0</v>
      </c>
      <c r="J47" s="47">
        <v>-277</v>
      </c>
      <c r="K47" s="50">
        <v>0</v>
      </c>
    </row>
    <row r="48" spans="1:11" x14ac:dyDescent="0.25">
      <c r="A48" s="17"/>
      <c r="B48" s="17"/>
      <c r="C48" s="17"/>
      <c r="E48" s="44" t="s">
        <v>124</v>
      </c>
      <c r="F48" s="46"/>
      <c r="G48" s="46"/>
      <c r="H48" s="48">
        <v>-277</v>
      </c>
      <c r="I48" s="48">
        <v>0</v>
      </c>
      <c r="J48" s="49"/>
      <c r="K48" s="51"/>
    </row>
    <row r="49" spans="1:11" ht="0.95" customHeight="1" x14ac:dyDescent="0.25">
      <c r="A49" s="17"/>
      <c r="B49" s="17"/>
      <c r="C49" s="17"/>
      <c r="E49" s="12"/>
      <c r="F49" s="13"/>
      <c r="G49" s="13"/>
      <c r="H49" s="14"/>
      <c r="I49" s="14"/>
      <c r="J49" s="15"/>
      <c r="K49" s="16"/>
    </row>
    <row r="50" spans="1:11" x14ac:dyDescent="0.25">
      <c r="A50" s="17"/>
      <c r="B50" s="17"/>
      <c r="C50" s="17"/>
      <c r="E50" s="43">
        <v>43</v>
      </c>
      <c r="F50" s="45" t="s">
        <v>125</v>
      </c>
      <c r="G50" s="45" t="s">
        <v>126</v>
      </c>
      <c r="H50" s="47">
        <v>0</v>
      </c>
      <c r="I50" s="47">
        <v>-30240</v>
      </c>
      <c r="J50" s="47">
        <v>30240</v>
      </c>
      <c r="K50" s="50">
        <v>-1</v>
      </c>
    </row>
    <row r="51" spans="1:11" x14ac:dyDescent="0.25">
      <c r="A51" s="17"/>
      <c r="B51" s="17"/>
      <c r="C51" s="17"/>
      <c r="E51" s="43">
        <v>43</v>
      </c>
      <c r="F51" s="45" t="s">
        <v>127</v>
      </c>
      <c r="G51" s="45" t="s">
        <v>128</v>
      </c>
      <c r="H51" s="47">
        <v>0</v>
      </c>
      <c r="I51" s="47">
        <v>-3780</v>
      </c>
      <c r="J51" s="47">
        <v>3780</v>
      </c>
      <c r="K51" s="50">
        <v>-1</v>
      </c>
    </row>
    <row r="52" spans="1:11" x14ac:dyDescent="0.25">
      <c r="A52" s="17"/>
      <c r="B52" s="17"/>
      <c r="C52" s="17"/>
      <c r="E52" s="43">
        <v>43</v>
      </c>
      <c r="F52" s="45" t="s">
        <v>129</v>
      </c>
      <c r="G52" s="45" t="s">
        <v>130</v>
      </c>
      <c r="H52" s="47">
        <v>0</v>
      </c>
      <c r="I52" s="47">
        <v>-3780</v>
      </c>
      <c r="J52" s="47">
        <v>3780</v>
      </c>
      <c r="K52" s="50">
        <v>-1</v>
      </c>
    </row>
    <row r="53" spans="1:11" x14ac:dyDescent="0.25">
      <c r="A53" s="17"/>
      <c r="B53" s="17"/>
      <c r="C53" s="17"/>
      <c r="E53" s="44" t="s">
        <v>131</v>
      </c>
      <c r="F53" s="46"/>
      <c r="G53" s="46"/>
      <c r="H53" s="48">
        <v>0</v>
      </c>
      <c r="I53" s="48">
        <v>-37800</v>
      </c>
      <c r="J53" s="49"/>
      <c r="K53" s="51"/>
    </row>
    <row r="54" spans="1:11" ht="0.95" customHeight="1" x14ac:dyDescent="0.25">
      <c r="A54" s="17"/>
      <c r="B54" s="17"/>
      <c r="C54" s="17"/>
      <c r="E54" s="12"/>
      <c r="F54" s="13"/>
      <c r="G54" s="13"/>
      <c r="H54" s="14"/>
      <c r="I54" s="14"/>
      <c r="J54" s="15"/>
      <c r="K54" s="16"/>
    </row>
    <row r="55" spans="1:11" x14ac:dyDescent="0.25">
      <c r="A55" s="17"/>
      <c r="B55" s="17"/>
      <c r="C55" s="17"/>
      <c r="E55" s="43">
        <v>44</v>
      </c>
      <c r="F55" s="45" t="s">
        <v>132</v>
      </c>
      <c r="G55" s="45" t="s">
        <v>133</v>
      </c>
      <c r="H55" s="47">
        <v>24680.400000000001</v>
      </c>
      <c r="I55" s="47">
        <v>18522</v>
      </c>
      <c r="J55" s="47">
        <v>6158.4</v>
      </c>
      <c r="K55" s="50">
        <v>0.33239999999999997</v>
      </c>
    </row>
    <row r="56" spans="1:11" x14ac:dyDescent="0.25">
      <c r="A56" s="17"/>
      <c r="B56" s="17"/>
      <c r="C56" s="17"/>
      <c r="E56" s="43">
        <v>44</v>
      </c>
      <c r="F56" s="45" t="s">
        <v>134</v>
      </c>
      <c r="G56" s="45" t="s">
        <v>135</v>
      </c>
      <c r="H56" s="47">
        <v>2660.23</v>
      </c>
      <c r="I56" s="47">
        <v>1176</v>
      </c>
      <c r="J56" s="47">
        <v>1484.23</v>
      </c>
      <c r="K56" s="50">
        <v>1.2621</v>
      </c>
    </row>
    <row r="57" spans="1:11" x14ac:dyDescent="0.25">
      <c r="A57" s="17"/>
      <c r="B57" s="17"/>
      <c r="C57" s="17"/>
      <c r="E57" s="43">
        <v>44</v>
      </c>
      <c r="F57" s="45" t="s">
        <v>136</v>
      </c>
      <c r="G57" s="45" t="s">
        <v>137</v>
      </c>
      <c r="H57" s="47">
        <v>241.4</v>
      </c>
      <c r="I57" s="47">
        <v>0</v>
      </c>
      <c r="J57" s="47">
        <v>241.4</v>
      </c>
      <c r="K57" s="50">
        <v>0</v>
      </c>
    </row>
    <row r="58" spans="1:11" x14ac:dyDescent="0.25">
      <c r="A58" s="17"/>
      <c r="B58" s="17"/>
      <c r="C58" s="17"/>
      <c r="E58" s="43">
        <v>44</v>
      </c>
      <c r="F58" s="45" t="s">
        <v>138</v>
      </c>
      <c r="G58" s="45" t="s">
        <v>139</v>
      </c>
      <c r="H58" s="47">
        <v>-3082.1</v>
      </c>
      <c r="I58" s="47">
        <v>-1606416</v>
      </c>
      <c r="J58" s="47">
        <v>1603333.9</v>
      </c>
      <c r="K58" s="50">
        <v>-0.998</v>
      </c>
    </row>
    <row r="59" spans="1:11" x14ac:dyDescent="0.25">
      <c r="A59" s="17"/>
      <c r="B59" s="17"/>
      <c r="C59" s="17"/>
      <c r="E59" s="44" t="s">
        <v>140</v>
      </c>
      <c r="F59" s="46"/>
      <c r="G59" s="46"/>
      <c r="H59" s="48">
        <v>24499.93</v>
      </c>
      <c r="I59" s="48">
        <v>-1586718</v>
      </c>
      <c r="J59" s="49"/>
      <c r="K59" s="51"/>
    </row>
    <row r="60" spans="1:11" ht="0.95" customHeight="1" x14ac:dyDescent="0.25">
      <c r="A60" s="17"/>
      <c r="B60" s="17"/>
      <c r="C60" s="17"/>
      <c r="E60" s="12"/>
      <c r="F60" s="13"/>
      <c r="G60" s="13"/>
      <c r="H60" s="14"/>
      <c r="I60" s="14"/>
      <c r="J60" s="15"/>
      <c r="K60" s="16"/>
    </row>
    <row r="61" spans="1:11" x14ac:dyDescent="0.25">
      <c r="A61" s="17"/>
      <c r="B61" s="17"/>
      <c r="C61" s="17"/>
      <c r="E61" s="43">
        <v>45</v>
      </c>
      <c r="F61" s="45" t="s">
        <v>141</v>
      </c>
      <c r="G61" s="45" t="s">
        <v>142</v>
      </c>
      <c r="H61" s="47">
        <v>0</v>
      </c>
      <c r="I61" s="47">
        <v>-997595.79</v>
      </c>
      <c r="J61" s="47">
        <v>997595.79</v>
      </c>
      <c r="K61" s="50">
        <v>-1</v>
      </c>
    </row>
    <row r="62" spans="1:11" x14ac:dyDescent="0.25">
      <c r="A62" s="17"/>
      <c r="B62" s="17"/>
      <c r="C62" s="17"/>
      <c r="E62" s="44" t="s">
        <v>143</v>
      </c>
      <c r="F62" s="46"/>
      <c r="G62" s="46"/>
      <c r="H62" s="48">
        <v>0</v>
      </c>
      <c r="I62" s="48">
        <v>-997595.79</v>
      </c>
      <c r="J62" s="49"/>
      <c r="K62" s="51"/>
    </row>
    <row r="63" spans="1:11" ht="0.95" customHeight="1" x14ac:dyDescent="0.25">
      <c r="A63" s="17"/>
      <c r="B63" s="17"/>
      <c r="C63" s="17"/>
      <c r="E63" s="12"/>
      <c r="F63" s="13"/>
      <c r="G63" s="13"/>
      <c r="H63" s="14"/>
      <c r="I63" s="14"/>
      <c r="J63" s="15"/>
      <c r="K63" s="16"/>
    </row>
    <row r="64" spans="1:11" x14ac:dyDescent="0.25">
      <c r="A64" s="17"/>
      <c r="B64" s="17"/>
      <c r="C64" s="17"/>
      <c r="E64" s="43">
        <v>47</v>
      </c>
      <c r="F64" s="45" t="s">
        <v>144</v>
      </c>
      <c r="G64" s="45" t="s">
        <v>145</v>
      </c>
      <c r="H64" s="47">
        <v>0</v>
      </c>
      <c r="I64" s="47">
        <v>0</v>
      </c>
      <c r="J64" s="47">
        <v>0</v>
      </c>
      <c r="K64" s="50">
        <v>0</v>
      </c>
    </row>
    <row r="65" spans="1:11" x14ac:dyDescent="0.25">
      <c r="A65" s="17"/>
      <c r="B65" s="17"/>
      <c r="C65" s="17"/>
      <c r="E65" s="44" t="s">
        <v>146</v>
      </c>
      <c r="F65" s="46"/>
      <c r="G65" s="46"/>
      <c r="H65" s="48">
        <v>0</v>
      </c>
      <c r="I65" s="48">
        <v>0</v>
      </c>
      <c r="J65" s="49"/>
      <c r="K65" s="51"/>
    </row>
    <row r="66" spans="1:11" ht="0.95" customHeight="1" x14ac:dyDescent="0.25">
      <c r="A66" s="17"/>
      <c r="B66" s="17"/>
      <c r="C66" s="17"/>
      <c r="E66" s="12"/>
      <c r="F66" s="13"/>
      <c r="G66" s="13"/>
      <c r="H66" s="14"/>
      <c r="I66" s="14"/>
      <c r="J66" s="15"/>
      <c r="K66" s="16"/>
    </row>
    <row r="67" spans="1:11" x14ac:dyDescent="0.25">
      <c r="A67" s="17"/>
      <c r="B67" s="17"/>
      <c r="C67" s="17"/>
      <c r="E67" s="43">
        <v>48</v>
      </c>
      <c r="F67" s="45" t="s">
        <v>147</v>
      </c>
      <c r="G67" s="45" t="s">
        <v>148</v>
      </c>
      <c r="H67" s="47">
        <v>0</v>
      </c>
      <c r="I67" s="47">
        <v>-63000</v>
      </c>
      <c r="J67" s="47">
        <v>63000</v>
      </c>
      <c r="K67" s="50">
        <v>-1</v>
      </c>
    </row>
    <row r="68" spans="1:11" x14ac:dyDescent="0.25">
      <c r="A68" s="17"/>
      <c r="B68" s="17"/>
      <c r="C68" s="17"/>
      <c r="E68" s="44" t="s">
        <v>149</v>
      </c>
      <c r="F68" s="46"/>
      <c r="G68" s="46"/>
      <c r="H68" s="48">
        <v>0</v>
      </c>
      <c r="I68" s="48">
        <v>-63000</v>
      </c>
      <c r="J68" s="49"/>
      <c r="K68" s="51"/>
    </row>
    <row r="69" spans="1:11" ht="0.95" customHeight="1" x14ac:dyDescent="0.25">
      <c r="A69" s="17"/>
      <c r="B69" s="17"/>
      <c r="C69" s="17"/>
      <c r="E69" s="12"/>
      <c r="F69" s="13"/>
      <c r="G69" s="13"/>
      <c r="H69" s="14"/>
      <c r="I69" s="14"/>
      <c r="J69" s="15"/>
      <c r="K69" s="16"/>
    </row>
    <row r="70" spans="1:11" x14ac:dyDescent="0.25">
      <c r="A70" s="17"/>
      <c r="B70" s="17"/>
      <c r="C70" s="17"/>
      <c r="E70" s="43">
        <v>51</v>
      </c>
      <c r="F70" s="45" t="s">
        <v>150</v>
      </c>
      <c r="G70" s="45" t="s">
        <v>151</v>
      </c>
      <c r="H70" s="47">
        <v>0</v>
      </c>
      <c r="I70" s="47">
        <v>0</v>
      </c>
      <c r="J70" s="47">
        <v>0</v>
      </c>
      <c r="K70" s="50">
        <v>0</v>
      </c>
    </row>
    <row r="71" spans="1:11" x14ac:dyDescent="0.25">
      <c r="A71" s="17"/>
      <c r="B71" s="17"/>
      <c r="C71" s="17"/>
      <c r="E71" s="43">
        <v>51</v>
      </c>
      <c r="F71" s="45" t="s">
        <v>152</v>
      </c>
      <c r="G71" s="45" t="s">
        <v>153</v>
      </c>
      <c r="H71" s="47">
        <v>1237716.48</v>
      </c>
      <c r="I71" s="47">
        <v>1232051.55</v>
      </c>
      <c r="J71" s="47">
        <v>5664.93</v>
      </c>
      <c r="K71" s="50">
        <v>4.4999999999999997E-3</v>
      </c>
    </row>
    <row r="72" spans="1:11" x14ac:dyDescent="0.25">
      <c r="A72" s="17"/>
      <c r="B72" s="17"/>
      <c r="C72" s="17"/>
      <c r="E72" s="43">
        <v>51</v>
      </c>
      <c r="F72" s="45" t="s">
        <v>154</v>
      </c>
      <c r="G72" s="45" t="s">
        <v>155</v>
      </c>
      <c r="H72" s="47">
        <v>-4736.16</v>
      </c>
      <c r="I72" s="47">
        <v>-55614</v>
      </c>
      <c r="J72" s="47">
        <v>50877.84</v>
      </c>
      <c r="K72" s="50">
        <v>-0.91479999999999995</v>
      </c>
    </row>
    <row r="73" spans="1:11" x14ac:dyDescent="0.25">
      <c r="A73" s="17"/>
      <c r="B73" s="17"/>
      <c r="C73" s="17"/>
      <c r="E73" s="43">
        <v>51</v>
      </c>
      <c r="F73" s="45" t="s">
        <v>156</v>
      </c>
      <c r="G73" s="45" t="s">
        <v>157</v>
      </c>
      <c r="H73" s="47">
        <v>43410.53</v>
      </c>
      <c r="I73" s="47">
        <v>0</v>
      </c>
      <c r="J73" s="47">
        <v>43410.53</v>
      </c>
      <c r="K73" s="50">
        <v>0</v>
      </c>
    </row>
    <row r="74" spans="1:11" x14ac:dyDescent="0.25">
      <c r="A74" s="17"/>
      <c r="B74" s="17"/>
      <c r="C74" s="17"/>
      <c r="E74" s="43">
        <v>51</v>
      </c>
      <c r="F74" s="45" t="s">
        <v>158</v>
      </c>
      <c r="G74" s="45" t="s">
        <v>159</v>
      </c>
      <c r="H74" s="47">
        <v>-1034.6400000000001</v>
      </c>
      <c r="I74" s="47">
        <v>0</v>
      </c>
      <c r="J74" s="47">
        <v>-1034.6400000000001</v>
      </c>
      <c r="K74" s="50">
        <v>0</v>
      </c>
    </row>
    <row r="75" spans="1:11" x14ac:dyDescent="0.25">
      <c r="A75" s="17"/>
      <c r="B75" s="17"/>
      <c r="C75" s="17"/>
      <c r="E75" s="44" t="s">
        <v>160</v>
      </c>
      <c r="F75" s="46"/>
      <c r="G75" s="46"/>
      <c r="H75" s="48">
        <v>1275356.21</v>
      </c>
      <c r="I75" s="48">
        <v>1176437.55</v>
      </c>
      <c r="J75" s="49"/>
      <c r="K75" s="51"/>
    </row>
    <row r="76" spans="1:11" ht="0.95" customHeight="1" x14ac:dyDescent="0.25">
      <c r="A76" s="17"/>
      <c r="B76" s="17"/>
      <c r="C76" s="17"/>
      <c r="E76" s="12"/>
      <c r="F76" s="13"/>
      <c r="G76" s="13"/>
      <c r="H76" s="14"/>
      <c r="I76" s="14"/>
      <c r="J76" s="15"/>
      <c r="K76" s="16"/>
    </row>
    <row r="77" spans="1:11" x14ac:dyDescent="0.25">
      <c r="A77" s="17"/>
      <c r="B77" s="17"/>
      <c r="C77" s="17"/>
      <c r="E77" s="43">
        <v>53</v>
      </c>
      <c r="F77" s="45" t="s">
        <v>161</v>
      </c>
      <c r="G77" s="45" t="s">
        <v>162</v>
      </c>
      <c r="H77" s="47">
        <v>-1000</v>
      </c>
      <c r="I77" s="47">
        <v>0</v>
      </c>
      <c r="J77" s="47">
        <v>-1000</v>
      </c>
      <c r="K77" s="50">
        <v>0</v>
      </c>
    </row>
    <row r="78" spans="1:11" x14ac:dyDescent="0.25">
      <c r="A78" s="17"/>
      <c r="B78" s="17"/>
      <c r="C78" s="17"/>
      <c r="E78" s="44" t="s">
        <v>163</v>
      </c>
      <c r="F78" s="46"/>
      <c r="G78" s="46"/>
      <c r="H78" s="48">
        <v>-1000</v>
      </c>
      <c r="I78" s="48">
        <v>0</v>
      </c>
      <c r="J78" s="49"/>
      <c r="K78" s="51"/>
    </row>
    <row r="79" spans="1:11" ht="0.95" customHeight="1" x14ac:dyDescent="0.25">
      <c r="A79" s="17"/>
      <c r="B79" s="17"/>
      <c r="C79" s="17"/>
      <c r="E79" s="12"/>
      <c r="F79" s="13"/>
      <c r="G79" s="13"/>
      <c r="H79" s="14"/>
      <c r="I79" s="14"/>
      <c r="J79" s="15"/>
      <c r="K79" s="16"/>
    </row>
    <row r="80" spans="1:11" x14ac:dyDescent="0.25">
      <c r="A80" s="17"/>
      <c r="B80" s="17"/>
      <c r="C80" s="17"/>
      <c r="E80" s="43">
        <v>58</v>
      </c>
      <c r="F80" s="45" t="s">
        <v>164</v>
      </c>
      <c r="G80" s="45" t="s">
        <v>165</v>
      </c>
      <c r="H80" s="47">
        <v>2515.04</v>
      </c>
      <c r="I80" s="47">
        <v>0</v>
      </c>
      <c r="J80" s="47">
        <v>2515.04</v>
      </c>
      <c r="K80" s="50">
        <v>0</v>
      </c>
    </row>
    <row r="81" spans="1:11" x14ac:dyDescent="0.25">
      <c r="A81" s="17"/>
      <c r="B81" s="17"/>
      <c r="C81" s="17"/>
      <c r="E81" s="44" t="s">
        <v>166</v>
      </c>
      <c r="F81" s="46"/>
      <c r="G81" s="46"/>
      <c r="H81" s="48">
        <v>2515.04</v>
      </c>
      <c r="I81" s="48">
        <v>0</v>
      </c>
      <c r="J81" s="49"/>
      <c r="K81" s="51"/>
    </row>
    <row r="82" spans="1:11" ht="0.95" customHeight="1" x14ac:dyDescent="0.25">
      <c r="A82" s="17"/>
      <c r="B82" s="17"/>
      <c r="C82" s="17"/>
      <c r="E82" s="12"/>
      <c r="F82" s="13"/>
      <c r="G82" s="13"/>
      <c r="H82" s="14"/>
      <c r="I82" s="14"/>
      <c r="J82" s="15"/>
      <c r="K82" s="16"/>
    </row>
    <row r="83" spans="1:11" x14ac:dyDescent="0.25">
      <c r="A83" s="17"/>
      <c r="B83" s="17"/>
      <c r="C83" s="17"/>
      <c r="E83" s="43">
        <v>60</v>
      </c>
      <c r="F83" s="45" t="s">
        <v>167</v>
      </c>
      <c r="G83" s="45" t="s">
        <v>168</v>
      </c>
      <c r="H83" s="47">
        <v>10666.54</v>
      </c>
      <c r="I83" s="47">
        <v>0</v>
      </c>
      <c r="J83" s="47">
        <v>10666.54</v>
      </c>
      <c r="K83" s="50">
        <v>0</v>
      </c>
    </row>
    <row r="84" spans="1:11" x14ac:dyDescent="0.25">
      <c r="A84" s="17"/>
      <c r="B84" s="17"/>
      <c r="C84" s="17"/>
      <c r="E84" s="43">
        <v>60</v>
      </c>
      <c r="F84" s="45" t="s">
        <v>169</v>
      </c>
      <c r="G84" s="45" t="s">
        <v>170</v>
      </c>
      <c r="H84" s="47">
        <v>326.08999999999997</v>
      </c>
      <c r="I84" s="47">
        <v>0</v>
      </c>
      <c r="J84" s="47">
        <v>326.08999999999997</v>
      </c>
      <c r="K84" s="50">
        <v>0</v>
      </c>
    </row>
    <row r="85" spans="1:11" x14ac:dyDescent="0.25">
      <c r="A85" s="17"/>
      <c r="B85" s="17"/>
      <c r="C85" s="17"/>
      <c r="E85" s="43">
        <v>60</v>
      </c>
      <c r="F85" s="45" t="s">
        <v>171</v>
      </c>
      <c r="G85" s="45" t="s">
        <v>172</v>
      </c>
      <c r="H85" s="47">
        <v>410</v>
      </c>
      <c r="I85" s="47">
        <v>0</v>
      </c>
      <c r="J85" s="47">
        <v>410</v>
      </c>
      <c r="K85" s="50">
        <v>0</v>
      </c>
    </row>
    <row r="86" spans="1:11" x14ac:dyDescent="0.25">
      <c r="A86" s="17"/>
      <c r="B86" s="17"/>
      <c r="C86" s="17"/>
      <c r="E86" s="43">
        <v>60</v>
      </c>
      <c r="F86" s="45" t="s">
        <v>173</v>
      </c>
      <c r="G86" s="45" t="s">
        <v>174</v>
      </c>
      <c r="H86" s="47">
        <v>840</v>
      </c>
      <c r="I86" s="47">
        <v>0</v>
      </c>
      <c r="J86" s="47">
        <v>840</v>
      </c>
      <c r="K86" s="50">
        <v>0</v>
      </c>
    </row>
    <row r="87" spans="1:11" x14ac:dyDescent="0.25">
      <c r="A87" s="17"/>
      <c r="B87" s="17"/>
      <c r="C87" s="17"/>
      <c r="E87" s="43">
        <v>60</v>
      </c>
      <c r="F87" s="45" t="s">
        <v>175</v>
      </c>
      <c r="G87" s="45" t="s">
        <v>176</v>
      </c>
      <c r="H87" s="47">
        <v>1330</v>
      </c>
      <c r="I87" s="47">
        <v>6000</v>
      </c>
      <c r="J87" s="47">
        <v>-4670</v>
      </c>
      <c r="K87" s="50">
        <v>-0.77829999999999999</v>
      </c>
    </row>
    <row r="88" spans="1:11" x14ac:dyDescent="0.25">
      <c r="A88" s="17"/>
      <c r="B88" s="17"/>
      <c r="C88" s="17"/>
      <c r="E88" s="44" t="s">
        <v>177</v>
      </c>
      <c r="F88" s="46"/>
      <c r="G88" s="46"/>
      <c r="H88" s="48">
        <v>13572.63</v>
      </c>
      <c r="I88" s="48">
        <v>6000</v>
      </c>
      <c r="J88" s="49"/>
      <c r="K88" s="51"/>
    </row>
    <row r="89" spans="1:11" ht="0.95" customHeight="1" x14ac:dyDescent="0.25">
      <c r="A89" s="17"/>
      <c r="B89" s="17"/>
      <c r="C89" s="17"/>
      <c r="E89" s="12"/>
      <c r="F89" s="13"/>
      <c r="G89" s="13"/>
      <c r="H89" s="14"/>
      <c r="I89" s="14"/>
      <c r="J89" s="15"/>
      <c r="K89" s="16"/>
    </row>
    <row r="90" spans="1:11" x14ac:dyDescent="0.25">
      <c r="A90" s="17"/>
      <c r="B90" s="17"/>
      <c r="C90" s="17"/>
      <c r="E90" s="43">
        <v>61</v>
      </c>
      <c r="F90" s="45" t="s">
        <v>178</v>
      </c>
      <c r="G90" s="45" t="s">
        <v>179</v>
      </c>
      <c r="H90" s="47">
        <v>3000</v>
      </c>
      <c r="I90" s="47">
        <v>0</v>
      </c>
      <c r="J90" s="47">
        <v>3000</v>
      </c>
      <c r="K90" s="50">
        <v>0</v>
      </c>
    </row>
    <row r="91" spans="1:11" x14ac:dyDescent="0.25">
      <c r="A91" s="17"/>
      <c r="B91" s="17"/>
      <c r="C91" s="17"/>
      <c r="E91" s="43">
        <v>61</v>
      </c>
      <c r="F91" s="45" t="s">
        <v>180</v>
      </c>
      <c r="G91" s="45" t="s">
        <v>181</v>
      </c>
      <c r="H91" s="47">
        <v>400</v>
      </c>
      <c r="I91" s="47">
        <v>0</v>
      </c>
      <c r="J91" s="47">
        <v>400</v>
      </c>
      <c r="K91" s="50">
        <v>0</v>
      </c>
    </row>
    <row r="92" spans="1:11" x14ac:dyDescent="0.25">
      <c r="A92" s="17"/>
      <c r="B92" s="17"/>
      <c r="C92" s="17"/>
      <c r="E92" s="43">
        <v>61</v>
      </c>
      <c r="F92" s="45" t="s">
        <v>182</v>
      </c>
      <c r="G92" s="45" t="s">
        <v>183</v>
      </c>
      <c r="H92" s="47">
        <v>1000</v>
      </c>
      <c r="I92" s="47">
        <v>0</v>
      </c>
      <c r="J92" s="47">
        <v>1000</v>
      </c>
      <c r="K92" s="50">
        <v>0</v>
      </c>
    </row>
    <row r="93" spans="1:11" x14ac:dyDescent="0.25">
      <c r="A93" s="17"/>
      <c r="B93" s="17"/>
      <c r="C93" s="17"/>
      <c r="E93" s="43">
        <v>61</v>
      </c>
      <c r="F93" s="45" t="s">
        <v>184</v>
      </c>
      <c r="G93" s="45" t="s">
        <v>185</v>
      </c>
      <c r="H93" s="47">
        <v>0</v>
      </c>
      <c r="I93" s="47">
        <v>63000</v>
      </c>
      <c r="J93" s="47">
        <v>-63000</v>
      </c>
      <c r="K93" s="50">
        <v>-1</v>
      </c>
    </row>
    <row r="94" spans="1:11" x14ac:dyDescent="0.25">
      <c r="A94" s="17"/>
      <c r="B94" s="17"/>
      <c r="C94" s="17"/>
      <c r="E94" s="44" t="s">
        <v>186</v>
      </c>
      <c r="F94" s="46"/>
      <c r="G94" s="46"/>
      <c r="H94" s="48">
        <v>4400</v>
      </c>
      <c r="I94" s="48">
        <v>63000</v>
      </c>
      <c r="J94" s="49"/>
      <c r="K94" s="51"/>
    </row>
    <row r="95" spans="1:11" ht="0.95" customHeight="1" x14ac:dyDescent="0.25">
      <c r="A95" s="17"/>
      <c r="B95" s="17"/>
      <c r="C95" s="17"/>
      <c r="E95" s="12"/>
      <c r="F95" s="13"/>
      <c r="G95" s="13"/>
      <c r="H95" s="14"/>
      <c r="I95" s="14"/>
      <c r="J95" s="15"/>
      <c r="K95" s="16"/>
    </row>
    <row r="96" spans="1:11" x14ac:dyDescent="0.25">
      <c r="A96" s="17"/>
      <c r="B96" s="17"/>
      <c r="C96" s="17"/>
      <c r="E96" s="43">
        <v>62</v>
      </c>
      <c r="F96" s="45" t="s">
        <v>187</v>
      </c>
      <c r="G96" s="45" t="s">
        <v>188</v>
      </c>
      <c r="H96" s="47">
        <v>231.6</v>
      </c>
      <c r="I96" s="47">
        <v>0</v>
      </c>
      <c r="J96" s="47">
        <v>231.6</v>
      </c>
      <c r="K96" s="50">
        <v>0</v>
      </c>
    </row>
    <row r="97" spans="1:11" x14ac:dyDescent="0.25">
      <c r="A97" s="17"/>
      <c r="B97" s="17"/>
      <c r="C97" s="17"/>
      <c r="E97" s="43">
        <v>62</v>
      </c>
      <c r="F97" s="45" t="s">
        <v>189</v>
      </c>
      <c r="G97" s="45" t="s">
        <v>190</v>
      </c>
      <c r="H97" s="47">
        <v>-98</v>
      </c>
      <c r="I97" s="47">
        <v>0</v>
      </c>
      <c r="J97" s="47">
        <v>-98</v>
      </c>
      <c r="K97" s="50">
        <v>0</v>
      </c>
    </row>
    <row r="98" spans="1:11" x14ac:dyDescent="0.25">
      <c r="A98" s="17"/>
      <c r="B98" s="17"/>
      <c r="C98" s="17"/>
      <c r="E98" s="43">
        <v>62</v>
      </c>
      <c r="F98" s="45" t="s">
        <v>191</v>
      </c>
      <c r="G98" s="45" t="s">
        <v>192</v>
      </c>
      <c r="H98" s="47">
        <v>14.83</v>
      </c>
      <c r="I98" s="47">
        <v>0</v>
      </c>
      <c r="J98" s="47">
        <v>14.83</v>
      </c>
      <c r="K98" s="50">
        <v>0</v>
      </c>
    </row>
    <row r="99" spans="1:11" x14ac:dyDescent="0.25">
      <c r="A99" s="17"/>
      <c r="B99" s="17"/>
      <c r="C99" s="17"/>
      <c r="E99" s="44" t="s">
        <v>193</v>
      </c>
      <c r="F99" s="46"/>
      <c r="G99" s="46"/>
      <c r="H99" s="48">
        <v>148.43</v>
      </c>
      <c r="I99" s="48">
        <v>0</v>
      </c>
      <c r="J99" s="49"/>
      <c r="K99" s="51"/>
    </row>
    <row r="100" spans="1:11" ht="0.95" customHeight="1" x14ac:dyDescent="0.25">
      <c r="A100" s="17"/>
      <c r="B100" s="17"/>
      <c r="C100" s="17"/>
      <c r="E100" s="12"/>
      <c r="F100" s="13"/>
      <c r="G100" s="13"/>
      <c r="H100" s="14"/>
      <c r="I100" s="14"/>
      <c r="J100" s="15"/>
      <c r="K100" s="16"/>
    </row>
    <row r="101" spans="1:11" x14ac:dyDescent="0.25">
      <c r="A101" s="17"/>
      <c r="B101" s="17"/>
      <c r="C101" s="17"/>
      <c r="E101" s="43">
        <v>64</v>
      </c>
      <c r="F101" s="45" t="s">
        <v>194</v>
      </c>
      <c r="G101" s="45" t="s">
        <v>195</v>
      </c>
      <c r="H101" s="47">
        <v>0</v>
      </c>
      <c r="I101" s="47">
        <v>75600</v>
      </c>
      <c r="J101" s="47">
        <v>-75600</v>
      </c>
      <c r="K101" s="50">
        <v>-1</v>
      </c>
    </row>
    <row r="102" spans="1:11" x14ac:dyDescent="0.25">
      <c r="A102" s="17"/>
      <c r="B102" s="17"/>
      <c r="C102" s="17"/>
      <c r="E102" s="43">
        <v>64</v>
      </c>
      <c r="F102" s="45" t="s">
        <v>196</v>
      </c>
      <c r="G102" s="45" t="s">
        <v>197</v>
      </c>
      <c r="H102" s="47">
        <v>0</v>
      </c>
      <c r="I102" s="47">
        <v>13860</v>
      </c>
      <c r="J102" s="47">
        <v>-13860</v>
      </c>
      <c r="K102" s="50">
        <v>-1</v>
      </c>
    </row>
    <row r="103" spans="1:11" x14ac:dyDescent="0.25">
      <c r="A103" s="17"/>
      <c r="B103" s="17"/>
      <c r="C103" s="17"/>
      <c r="E103" s="43">
        <v>64</v>
      </c>
      <c r="F103" s="45" t="s">
        <v>198</v>
      </c>
      <c r="G103" s="45" t="s">
        <v>199</v>
      </c>
      <c r="H103" s="47">
        <v>0</v>
      </c>
      <c r="I103" s="47">
        <v>1890</v>
      </c>
      <c r="J103" s="47">
        <v>-1890</v>
      </c>
      <c r="K103" s="50">
        <v>-1</v>
      </c>
    </row>
    <row r="104" spans="1:11" x14ac:dyDescent="0.25">
      <c r="A104" s="17"/>
      <c r="B104" s="17"/>
      <c r="C104" s="17"/>
      <c r="E104" s="43">
        <v>64</v>
      </c>
      <c r="F104" s="45" t="s">
        <v>200</v>
      </c>
      <c r="G104" s="45" t="s">
        <v>201</v>
      </c>
      <c r="H104" s="47">
        <v>0</v>
      </c>
      <c r="I104" s="47">
        <v>1890</v>
      </c>
      <c r="J104" s="47">
        <v>-1890</v>
      </c>
      <c r="K104" s="50">
        <v>-1</v>
      </c>
    </row>
    <row r="105" spans="1:11" x14ac:dyDescent="0.25">
      <c r="A105" s="17"/>
      <c r="B105" s="17"/>
      <c r="C105" s="17"/>
      <c r="E105" s="44" t="s">
        <v>202</v>
      </c>
      <c r="F105" s="46"/>
      <c r="G105" s="46"/>
      <c r="H105" s="48">
        <v>0</v>
      </c>
      <c r="I105" s="48">
        <v>93240</v>
      </c>
      <c r="J105" s="49"/>
      <c r="K105" s="51"/>
    </row>
    <row r="106" spans="1:11" ht="0.95" customHeight="1" x14ac:dyDescent="0.25">
      <c r="A106" s="17"/>
      <c r="B106" s="17"/>
      <c r="C106" s="17"/>
      <c r="E106" s="12"/>
      <c r="F106" s="13"/>
      <c r="G106" s="13"/>
      <c r="H106" s="14"/>
      <c r="I106" s="14"/>
      <c r="J106" s="15"/>
      <c r="K106" s="16"/>
    </row>
    <row r="107" spans="1:11" x14ac:dyDescent="0.25">
      <c r="A107" s="17"/>
      <c r="B107" s="17"/>
      <c r="C107" s="17"/>
      <c r="E107" s="43">
        <v>66</v>
      </c>
      <c r="F107" s="45" t="s">
        <v>203</v>
      </c>
      <c r="G107" s="45" t="s">
        <v>204</v>
      </c>
      <c r="H107" s="47">
        <v>300</v>
      </c>
      <c r="I107" s="47">
        <v>0</v>
      </c>
      <c r="J107" s="47">
        <v>300</v>
      </c>
      <c r="K107" s="50">
        <v>0</v>
      </c>
    </row>
    <row r="108" spans="1:11" x14ac:dyDescent="0.25">
      <c r="A108" s="17"/>
      <c r="B108" s="17"/>
      <c r="C108" s="17"/>
      <c r="E108" s="44" t="s">
        <v>205</v>
      </c>
      <c r="F108" s="46"/>
      <c r="G108" s="46"/>
      <c r="H108" s="48">
        <v>300</v>
      </c>
      <c r="I108" s="48">
        <v>0</v>
      </c>
      <c r="J108" s="49"/>
      <c r="K108" s="51"/>
    </row>
    <row r="109" spans="1:11" ht="0.95" customHeight="1" x14ac:dyDescent="0.25">
      <c r="A109" s="17"/>
      <c r="B109" s="17"/>
      <c r="C109" s="17"/>
      <c r="E109" s="12"/>
      <c r="F109" s="13"/>
      <c r="G109" s="13"/>
      <c r="H109" s="14"/>
      <c r="I109" s="14"/>
      <c r="J109" s="15"/>
      <c r="K109" s="16"/>
    </row>
    <row r="110" spans="1:11" x14ac:dyDescent="0.25">
      <c r="A110" s="17"/>
      <c r="B110" s="17"/>
      <c r="C110" s="17"/>
      <c r="E110" s="43">
        <v>68</v>
      </c>
      <c r="F110" s="45" t="s">
        <v>206</v>
      </c>
      <c r="G110" s="45" t="s">
        <v>207</v>
      </c>
      <c r="H110" s="47">
        <v>308.58999999999997</v>
      </c>
      <c r="I110" s="47">
        <v>0</v>
      </c>
      <c r="J110" s="47">
        <v>308.58999999999997</v>
      </c>
      <c r="K110" s="50">
        <v>0</v>
      </c>
    </row>
    <row r="111" spans="1:11" x14ac:dyDescent="0.25">
      <c r="A111" s="17"/>
      <c r="B111" s="17"/>
      <c r="C111" s="17"/>
      <c r="E111" s="43">
        <v>68</v>
      </c>
      <c r="F111" s="45" t="s">
        <v>208</v>
      </c>
      <c r="G111" s="45" t="s">
        <v>209</v>
      </c>
      <c r="H111" s="47">
        <v>26866.73</v>
      </c>
      <c r="I111" s="47">
        <v>0</v>
      </c>
      <c r="J111" s="47">
        <v>26866.73</v>
      </c>
      <c r="K111" s="50">
        <v>0</v>
      </c>
    </row>
    <row r="112" spans="1:11" x14ac:dyDescent="0.25">
      <c r="A112" s="17"/>
      <c r="B112" s="17"/>
      <c r="C112" s="17"/>
      <c r="E112" s="43">
        <v>68</v>
      </c>
      <c r="F112" s="45" t="s">
        <v>210</v>
      </c>
      <c r="G112" s="45" t="s">
        <v>80</v>
      </c>
      <c r="H112" s="47">
        <v>535.25</v>
      </c>
      <c r="I112" s="47">
        <v>0</v>
      </c>
      <c r="J112" s="47">
        <v>535.25</v>
      </c>
      <c r="K112" s="50">
        <v>0</v>
      </c>
    </row>
    <row r="113" spans="1:11" x14ac:dyDescent="0.25">
      <c r="A113" s="17"/>
      <c r="B113" s="17"/>
      <c r="C113" s="17"/>
      <c r="E113" s="44" t="s">
        <v>211</v>
      </c>
      <c r="F113" s="46"/>
      <c r="G113" s="46"/>
      <c r="H113" s="48">
        <v>27710.57</v>
      </c>
      <c r="I113" s="48">
        <v>0</v>
      </c>
      <c r="J113" s="49"/>
      <c r="K113" s="51"/>
    </row>
    <row r="114" spans="1:11" ht="0.95" customHeight="1" x14ac:dyDescent="0.25">
      <c r="A114" s="17"/>
      <c r="B114" s="17"/>
      <c r="C114" s="17"/>
      <c r="E114" s="12"/>
      <c r="F114" s="13"/>
      <c r="G114" s="13"/>
      <c r="H114" s="14"/>
      <c r="I114" s="14"/>
      <c r="J114" s="15"/>
      <c r="K114" s="16"/>
    </row>
    <row r="115" spans="1:11" x14ac:dyDescent="0.25">
      <c r="A115" s="17"/>
      <c r="B115" s="17"/>
      <c r="C115" s="17"/>
      <c r="E115" s="43">
        <v>70</v>
      </c>
      <c r="F115" s="45" t="s">
        <v>212</v>
      </c>
      <c r="G115" s="45" t="s">
        <v>213</v>
      </c>
      <c r="H115" s="47">
        <v>0</v>
      </c>
      <c r="I115" s="47">
        <v>-8190000</v>
      </c>
      <c r="J115" s="47">
        <v>8190000</v>
      </c>
      <c r="K115" s="50">
        <v>-1</v>
      </c>
    </row>
    <row r="116" spans="1:11" x14ac:dyDescent="0.25">
      <c r="A116" s="17"/>
      <c r="B116" s="17"/>
      <c r="C116" s="17"/>
      <c r="E116" s="43">
        <v>70</v>
      </c>
      <c r="F116" s="45" t="s">
        <v>214</v>
      </c>
      <c r="G116" s="45" t="s">
        <v>215</v>
      </c>
      <c r="H116" s="47">
        <v>-175</v>
      </c>
      <c r="I116" s="47">
        <v>0</v>
      </c>
      <c r="J116" s="47">
        <v>-175</v>
      </c>
      <c r="K116" s="50">
        <v>0</v>
      </c>
    </row>
    <row r="117" spans="1:11" x14ac:dyDescent="0.25">
      <c r="A117" s="17"/>
      <c r="B117" s="17"/>
      <c r="C117" s="17"/>
      <c r="E117" s="43">
        <v>70</v>
      </c>
      <c r="F117" s="45" t="s">
        <v>216</v>
      </c>
      <c r="G117" s="45" t="s">
        <v>217</v>
      </c>
      <c r="H117" s="47">
        <v>-14220</v>
      </c>
      <c r="I117" s="47">
        <v>0</v>
      </c>
      <c r="J117" s="47">
        <v>-14220</v>
      </c>
      <c r="K117" s="50">
        <v>0</v>
      </c>
    </row>
    <row r="118" spans="1:11" x14ac:dyDescent="0.25">
      <c r="A118" s="17"/>
      <c r="B118" s="17"/>
      <c r="C118" s="17"/>
      <c r="E118" s="43">
        <v>70</v>
      </c>
      <c r="F118" s="45" t="s">
        <v>218</v>
      </c>
      <c r="G118" s="45" t="s">
        <v>219</v>
      </c>
      <c r="H118" s="47">
        <v>-1330</v>
      </c>
      <c r="I118" s="47">
        <v>-6000</v>
      </c>
      <c r="J118" s="47">
        <v>4670</v>
      </c>
      <c r="K118" s="50">
        <v>-0.77829999999999999</v>
      </c>
    </row>
    <row r="119" spans="1:11" x14ac:dyDescent="0.25">
      <c r="A119" s="17"/>
      <c r="B119" s="17"/>
      <c r="C119" s="17"/>
      <c r="E119" s="44" t="s">
        <v>220</v>
      </c>
      <c r="F119" s="46"/>
      <c r="G119" s="46"/>
      <c r="H119" s="48">
        <v>-15725</v>
      </c>
      <c r="I119" s="48">
        <v>-8196000</v>
      </c>
      <c r="J119" s="49"/>
      <c r="K119" s="51"/>
    </row>
    <row r="120" spans="1:11" ht="0.95" customHeight="1" x14ac:dyDescent="0.25">
      <c r="A120" s="17"/>
      <c r="B120" s="17"/>
      <c r="C120" s="17"/>
      <c r="E120" s="12"/>
      <c r="F120" s="13"/>
      <c r="G120" s="13"/>
      <c r="H120" s="14"/>
      <c r="I120" s="14"/>
      <c r="J120" s="15"/>
      <c r="K120" s="16"/>
    </row>
    <row r="121" spans="1:11" x14ac:dyDescent="0.25">
      <c r="A121" s="17"/>
      <c r="B121" s="17"/>
      <c r="C121" s="17"/>
      <c r="E121" s="43">
        <v>78</v>
      </c>
      <c r="F121" s="45" t="s">
        <v>221</v>
      </c>
      <c r="G121" s="45" t="s">
        <v>222</v>
      </c>
      <c r="H121" s="47">
        <v>-13013.56</v>
      </c>
      <c r="I121" s="47">
        <v>0</v>
      </c>
      <c r="J121" s="47">
        <v>-13013.56</v>
      </c>
      <c r="K121" s="50">
        <v>0</v>
      </c>
    </row>
    <row r="122" spans="1:11" x14ac:dyDescent="0.25">
      <c r="A122" s="17"/>
      <c r="B122" s="17"/>
      <c r="C122" s="17"/>
      <c r="E122" s="44" t="s">
        <v>223</v>
      </c>
      <c r="F122" s="46"/>
      <c r="G122" s="46"/>
      <c r="H122" s="48">
        <v>-13013.56</v>
      </c>
      <c r="I122" s="48">
        <v>0</v>
      </c>
      <c r="J122" s="49"/>
      <c r="K122" s="51"/>
    </row>
    <row r="123" spans="1:11" x14ac:dyDescent="0.25">
      <c r="A123" s="17"/>
      <c r="B123" s="17"/>
      <c r="C123" s="17"/>
      <c r="E123" s="12" t="s">
        <v>13</v>
      </c>
      <c r="F123" s="13"/>
      <c r="G123" s="13"/>
      <c r="H123" s="14">
        <v>0</v>
      </c>
      <c r="I123" s="14">
        <v>0</v>
      </c>
      <c r="J123" s="15"/>
      <c r="K123" s="16"/>
    </row>
    <row r="124" spans="1:11" x14ac:dyDescent="0.25">
      <c r="A124" s="17"/>
      <c r="B124" s="17"/>
      <c r="C124" s="17"/>
      <c r="E124"/>
      <c r="F124"/>
      <c r="G124"/>
      <c r="H124"/>
      <c r="I124"/>
      <c r="J124"/>
      <c r="K124"/>
    </row>
    <row r="125" spans="1:11" x14ac:dyDescent="0.25">
      <c r="A125" s="17"/>
      <c r="B125" s="17"/>
      <c r="C125" s="17"/>
      <c r="E125"/>
      <c r="F125"/>
      <c r="G125"/>
      <c r="H125"/>
      <c r="I125"/>
      <c r="J125"/>
      <c r="K125"/>
    </row>
    <row r="126" spans="1:11" x14ac:dyDescent="0.25">
      <c r="A126" s="17"/>
      <c r="B126" s="17"/>
      <c r="C126" s="17"/>
      <c r="E126"/>
      <c r="F126"/>
      <c r="G126"/>
      <c r="H126"/>
      <c r="I126"/>
      <c r="J126"/>
      <c r="K126"/>
    </row>
    <row r="127" spans="1:11" x14ac:dyDescent="0.25">
      <c r="A127" s="17"/>
      <c r="B127" s="17"/>
      <c r="C127" s="17"/>
      <c r="E127"/>
      <c r="F127"/>
      <c r="G127"/>
      <c r="H127"/>
      <c r="I127"/>
      <c r="J127"/>
      <c r="K127"/>
    </row>
    <row r="128" spans="1:11" x14ac:dyDescent="0.25">
      <c r="A128" s="17"/>
      <c r="B128" s="17"/>
      <c r="C128" s="17"/>
      <c r="E128"/>
      <c r="F128"/>
      <c r="G128"/>
      <c r="H128"/>
      <c r="I128"/>
      <c r="J128"/>
      <c r="K128"/>
    </row>
    <row r="129" spans="1:11" x14ac:dyDescent="0.25">
      <c r="A129" s="17"/>
      <c r="B129" s="17"/>
      <c r="C129" s="17"/>
      <c r="E129"/>
      <c r="F129"/>
      <c r="G129"/>
      <c r="H129"/>
      <c r="I129"/>
      <c r="J129"/>
      <c r="K129"/>
    </row>
    <row r="130" spans="1:11" x14ac:dyDescent="0.25">
      <c r="A130" s="17"/>
      <c r="B130" s="17"/>
      <c r="C130" s="17"/>
      <c r="E130"/>
      <c r="F130"/>
      <c r="G130"/>
      <c r="H130"/>
      <c r="I130"/>
      <c r="J130"/>
      <c r="K130"/>
    </row>
    <row r="131" spans="1:11" x14ac:dyDescent="0.25">
      <c r="A131" s="17"/>
      <c r="B131" s="17"/>
      <c r="C131" s="17"/>
      <c r="E131"/>
      <c r="F131"/>
      <c r="G131"/>
      <c r="H131"/>
      <c r="I131"/>
      <c r="J131"/>
      <c r="K131"/>
    </row>
    <row r="132" spans="1:11" x14ac:dyDescent="0.25">
      <c r="A132" s="17"/>
      <c r="B132" s="17"/>
      <c r="C132" s="17"/>
      <c r="E132"/>
      <c r="F132"/>
      <c r="G132"/>
      <c r="H132"/>
      <c r="I132"/>
      <c r="J132"/>
      <c r="K132"/>
    </row>
    <row r="133" spans="1:11" x14ac:dyDescent="0.25">
      <c r="A133" s="17"/>
      <c r="B133" s="17"/>
      <c r="C133" s="17"/>
      <c r="E133"/>
      <c r="F133"/>
      <c r="G133"/>
      <c r="H133"/>
      <c r="I133"/>
      <c r="J133"/>
      <c r="K133"/>
    </row>
    <row r="134" spans="1:11" x14ac:dyDescent="0.25">
      <c r="A134" s="17"/>
      <c r="B134" s="17"/>
      <c r="C134" s="17"/>
      <c r="E134"/>
      <c r="F134"/>
      <c r="G134"/>
      <c r="H134"/>
      <c r="I134"/>
      <c r="J134"/>
      <c r="K134"/>
    </row>
    <row r="135" spans="1:11" x14ac:dyDescent="0.25">
      <c r="A135" s="17"/>
      <c r="B135" s="17"/>
      <c r="C135" s="17"/>
      <c r="E135"/>
      <c r="F135"/>
      <c r="G135"/>
      <c r="H135"/>
      <c r="I135"/>
      <c r="J135"/>
      <c r="K135"/>
    </row>
    <row r="136" spans="1:11" x14ac:dyDescent="0.25">
      <c r="A136" s="17"/>
      <c r="B136" s="17"/>
      <c r="C136" s="17"/>
      <c r="E136"/>
      <c r="F136"/>
      <c r="G136"/>
      <c r="H136"/>
      <c r="I136"/>
      <c r="J136"/>
      <c r="K136"/>
    </row>
    <row r="137" spans="1:11" x14ac:dyDescent="0.25">
      <c r="A137" s="17"/>
      <c r="B137" s="17"/>
      <c r="C137" s="17"/>
      <c r="E137"/>
      <c r="F137"/>
      <c r="G137"/>
      <c r="H137"/>
      <c r="I137"/>
      <c r="J137"/>
      <c r="K137"/>
    </row>
    <row r="138" spans="1:11" x14ac:dyDescent="0.25">
      <c r="A138" s="17"/>
      <c r="B138" s="17"/>
      <c r="C138" s="17"/>
      <c r="E138"/>
      <c r="F138"/>
      <c r="G138"/>
      <c r="H138"/>
      <c r="I138"/>
      <c r="J138"/>
      <c r="K138"/>
    </row>
    <row r="139" spans="1:11" x14ac:dyDescent="0.25">
      <c r="A139" s="17"/>
      <c r="B139" s="17"/>
      <c r="C139" s="17"/>
      <c r="E139"/>
      <c r="F139"/>
      <c r="G139"/>
      <c r="H139"/>
      <c r="I139"/>
      <c r="J139"/>
      <c r="K139"/>
    </row>
    <row r="140" spans="1:11" x14ac:dyDescent="0.25">
      <c r="A140" s="17"/>
      <c r="B140" s="17"/>
      <c r="C140" s="17"/>
      <c r="E140"/>
      <c r="F140"/>
      <c r="G140"/>
      <c r="H140"/>
      <c r="I140"/>
      <c r="J140"/>
      <c r="K140"/>
    </row>
    <row r="141" spans="1:11" x14ac:dyDescent="0.25">
      <c r="A141" s="17"/>
      <c r="B141" s="17"/>
      <c r="C141" s="17"/>
      <c r="E141"/>
      <c r="F141"/>
      <c r="G141"/>
      <c r="H141"/>
      <c r="I141"/>
      <c r="J141"/>
      <c r="K141"/>
    </row>
    <row r="142" spans="1:11" x14ac:dyDescent="0.25">
      <c r="A142" s="17"/>
      <c r="B142" s="17"/>
      <c r="C142" s="17"/>
      <c r="E142"/>
      <c r="F142"/>
      <c r="G142"/>
      <c r="H142"/>
      <c r="I142"/>
      <c r="J142"/>
      <c r="K142"/>
    </row>
    <row r="143" spans="1:11" x14ac:dyDescent="0.25">
      <c r="A143" s="17"/>
      <c r="B143" s="17"/>
      <c r="C143" s="17"/>
      <c r="E143"/>
      <c r="F143"/>
      <c r="G143"/>
      <c r="H143"/>
      <c r="I143"/>
      <c r="J143"/>
      <c r="K143"/>
    </row>
    <row r="144" spans="1:11" x14ac:dyDescent="0.25">
      <c r="A144" s="17"/>
      <c r="B144" s="17"/>
      <c r="C144" s="17"/>
      <c r="E144"/>
      <c r="F144"/>
      <c r="G144"/>
      <c r="H144"/>
      <c r="I144"/>
      <c r="J144"/>
      <c r="K144"/>
    </row>
    <row r="145" spans="1:11" x14ac:dyDescent="0.25">
      <c r="A145" s="17"/>
      <c r="B145" s="17"/>
      <c r="C145" s="17"/>
      <c r="E145"/>
      <c r="F145"/>
      <c r="G145"/>
      <c r="H145"/>
      <c r="I145"/>
      <c r="J145"/>
      <c r="K145"/>
    </row>
    <row r="146" spans="1:11" x14ac:dyDescent="0.25">
      <c r="A146" s="17"/>
      <c r="B146" s="17"/>
      <c r="C146" s="17"/>
      <c r="E146"/>
      <c r="F146"/>
      <c r="G146"/>
      <c r="H146"/>
      <c r="I146"/>
      <c r="J146"/>
      <c r="K146"/>
    </row>
    <row r="147" spans="1:11" x14ac:dyDescent="0.25">
      <c r="A147" s="17"/>
      <c r="B147" s="17"/>
      <c r="C147" s="17"/>
      <c r="E147"/>
      <c r="F147"/>
      <c r="G147"/>
      <c r="H147"/>
      <c r="I147"/>
      <c r="J147"/>
      <c r="K147"/>
    </row>
    <row r="148" spans="1:11" x14ac:dyDescent="0.25">
      <c r="A148" s="17"/>
      <c r="B148" s="17"/>
      <c r="C148" s="17"/>
      <c r="E148"/>
      <c r="F148"/>
      <c r="G148"/>
      <c r="H148"/>
      <c r="I148"/>
      <c r="J148"/>
      <c r="K148"/>
    </row>
    <row r="149" spans="1:11" x14ac:dyDescent="0.25">
      <c r="A149" s="17"/>
      <c r="B149" s="17"/>
      <c r="C149" s="17"/>
      <c r="E149"/>
      <c r="F149"/>
      <c r="G149"/>
      <c r="H149"/>
      <c r="I149"/>
      <c r="J149"/>
      <c r="K149"/>
    </row>
    <row r="150" spans="1:11" x14ac:dyDescent="0.25">
      <c r="A150" s="17"/>
      <c r="B150" s="17"/>
      <c r="C150" s="17"/>
      <c r="E150"/>
      <c r="F150"/>
      <c r="G150"/>
      <c r="H150"/>
      <c r="I150"/>
      <c r="J150"/>
      <c r="K150"/>
    </row>
    <row r="151" spans="1:11" x14ac:dyDescent="0.25">
      <c r="A151" s="17"/>
      <c r="B151" s="17"/>
      <c r="C151" s="17"/>
      <c r="E151"/>
      <c r="F151"/>
      <c r="G151"/>
      <c r="H151"/>
      <c r="I151"/>
      <c r="J151"/>
      <c r="K151"/>
    </row>
    <row r="152" spans="1:11" x14ac:dyDescent="0.25">
      <c r="A152" s="17"/>
      <c r="B152" s="17"/>
      <c r="C152" s="17"/>
      <c r="E152"/>
      <c r="F152"/>
      <c r="G152"/>
      <c r="H152"/>
      <c r="I152"/>
      <c r="J152"/>
      <c r="K152"/>
    </row>
    <row r="153" spans="1:11" x14ac:dyDescent="0.25">
      <c r="A153" s="17"/>
      <c r="B153" s="17"/>
      <c r="C153" s="17"/>
      <c r="E153"/>
      <c r="F153"/>
      <c r="G153"/>
      <c r="H153"/>
      <c r="I153"/>
      <c r="J153"/>
      <c r="K153"/>
    </row>
    <row r="154" spans="1:11" x14ac:dyDescent="0.25">
      <c r="A154" s="17"/>
      <c r="B154" s="17"/>
      <c r="C154" s="17"/>
      <c r="E154"/>
      <c r="F154"/>
      <c r="G154"/>
      <c r="H154"/>
      <c r="I154"/>
      <c r="J154"/>
      <c r="K154"/>
    </row>
    <row r="155" spans="1:11" x14ac:dyDescent="0.25">
      <c r="A155" s="17"/>
      <c r="B155" s="17"/>
      <c r="C155" s="17"/>
      <c r="E155"/>
      <c r="F155"/>
      <c r="G155"/>
      <c r="H155"/>
      <c r="I155"/>
      <c r="J155"/>
      <c r="K155"/>
    </row>
    <row r="156" spans="1:11" x14ac:dyDescent="0.25">
      <c r="A156" s="17"/>
      <c r="B156" s="17"/>
      <c r="C156" s="17"/>
      <c r="E156"/>
      <c r="F156"/>
      <c r="G156"/>
      <c r="H156"/>
      <c r="I156"/>
      <c r="J156"/>
      <c r="K156"/>
    </row>
    <row r="157" spans="1:11" x14ac:dyDescent="0.25">
      <c r="A157" s="17"/>
      <c r="B157" s="17"/>
      <c r="C157" s="17"/>
      <c r="E157"/>
      <c r="F157"/>
      <c r="G157"/>
      <c r="H157"/>
      <c r="I157"/>
      <c r="J157"/>
      <c r="K157"/>
    </row>
    <row r="158" spans="1:11" x14ac:dyDescent="0.25">
      <c r="A158" s="17"/>
      <c r="B158" s="17"/>
      <c r="C158" s="17"/>
      <c r="E158"/>
      <c r="F158"/>
      <c r="G158"/>
      <c r="H158"/>
      <c r="I158"/>
      <c r="J158"/>
      <c r="K158"/>
    </row>
    <row r="159" spans="1:11" x14ac:dyDescent="0.25">
      <c r="A159" s="17"/>
      <c r="B159" s="17"/>
      <c r="C159" s="17"/>
      <c r="E159"/>
      <c r="F159"/>
      <c r="G159"/>
      <c r="H159"/>
      <c r="I159"/>
      <c r="J159"/>
      <c r="K159"/>
    </row>
    <row r="160" spans="1:11" x14ac:dyDescent="0.25">
      <c r="A160" s="17"/>
      <c r="B160" s="17"/>
      <c r="C160" s="17"/>
      <c r="E160"/>
      <c r="F160"/>
      <c r="G160"/>
      <c r="H160"/>
      <c r="I160"/>
      <c r="J160"/>
      <c r="K160"/>
    </row>
    <row r="161" spans="1:11" x14ac:dyDescent="0.25">
      <c r="A161" s="17"/>
      <c r="B161" s="17"/>
      <c r="C161" s="17"/>
      <c r="E161"/>
      <c r="F161"/>
      <c r="G161"/>
      <c r="H161"/>
      <c r="I161"/>
      <c r="J161"/>
      <c r="K161"/>
    </row>
    <row r="162" spans="1:11" x14ac:dyDescent="0.25">
      <c r="A162" s="17"/>
      <c r="B162" s="17"/>
      <c r="C162" s="17"/>
      <c r="E162"/>
      <c r="F162"/>
      <c r="G162"/>
      <c r="H162"/>
      <c r="I162"/>
      <c r="J162"/>
      <c r="K162"/>
    </row>
    <row r="163" spans="1:11" x14ac:dyDescent="0.25">
      <c r="A163" s="17"/>
      <c r="B163" s="17"/>
      <c r="C163" s="17"/>
      <c r="E163"/>
      <c r="F163"/>
      <c r="G163"/>
      <c r="H163"/>
      <c r="I163"/>
      <c r="J163"/>
      <c r="K163"/>
    </row>
    <row r="164" spans="1:11" x14ac:dyDescent="0.25">
      <c r="A164" s="17"/>
      <c r="B164" s="17"/>
      <c r="C164" s="17"/>
      <c r="E164"/>
      <c r="F164"/>
      <c r="G164"/>
      <c r="H164"/>
      <c r="I164"/>
      <c r="J164"/>
      <c r="K164"/>
    </row>
    <row r="165" spans="1:11" x14ac:dyDescent="0.25">
      <c r="A165" s="17"/>
      <c r="B165" s="17"/>
      <c r="C165" s="17"/>
      <c r="E165"/>
      <c r="F165"/>
      <c r="G165"/>
      <c r="H165"/>
      <c r="I165"/>
      <c r="J165"/>
      <c r="K165"/>
    </row>
    <row r="166" spans="1:11" x14ac:dyDescent="0.25">
      <c r="A166" s="17"/>
      <c r="B166" s="17"/>
      <c r="C166" s="17"/>
      <c r="E166"/>
      <c r="F166"/>
      <c r="G166"/>
      <c r="H166"/>
      <c r="I166"/>
      <c r="J166"/>
      <c r="K166"/>
    </row>
    <row r="167" spans="1:11" x14ac:dyDescent="0.25">
      <c r="A167" s="17"/>
      <c r="B167" s="17"/>
      <c r="C167" s="17"/>
      <c r="E167"/>
      <c r="F167"/>
      <c r="G167"/>
      <c r="H167"/>
      <c r="I167"/>
      <c r="J167"/>
      <c r="K167"/>
    </row>
    <row r="168" spans="1:11" x14ac:dyDescent="0.25">
      <c r="A168" s="17"/>
      <c r="B168" s="17"/>
      <c r="C168" s="17"/>
      <c r="E168"/>
      <c r="F168"/>
      <c r="G168"/>
      <c r="H168"/>
      <c r="I168"/>
      <c r="J168"/>
      <c r="K168"/>
    </row>
    <row r="169" spans="1:11" x14ac:dyDescent="0.25">
      <c r="A169" s="17"/>
      <c r="B169" s="17"/>
      <c r="C169" s="17"/>
      <c r="E169"/>
      <c r="F169"/>
      <c r="G169"/>
      <c r="H169"/>
      <c r="I169"/>
      <c r="J169"/>
      <c r="K169"/>
    </row>
    <row r="170" spans="1:11" x14ac:dyDescent="0.25">
      <c r="A170" s="17"/>
      <c r="B170" s="17"/>
      <c r="C170" s="17"/>
      <c r="E170"/>
      <c r="F170"/>
      <c r="G170"/>
      <c r="H170"/>
      <c r="I170"/>
      <c r="J170"/>
      <c r="K170"/>
    </row>
    <row r="171" spans="1:11" x14ac:dyDescent="0.25">
      <c r="A171" s="17"/>
      <c r="B171" s="17"/>
      <c r="C171" s="17"/>
      <c r="E171"/>
      <c r="F171"/>
      <c r="G171"/>
      <c r="H171"/>
      <c r="I171"/>
      <c r="J171"/>
      <c r="K171"/>
    </row>
    <row r="172" spans="1:11" x14ac:dyDescent="0.25">
      <c r="A172" s="17"/>
      <c r="B172" s="17"/>
      <c r="C172" s="17"/>
      <c r="E172"/>
      <c r="F172"/>
      <c r="G172"/>
      <c r="H172"/>
      <c r="I172"/>
      <c r="J172"/>
      <c r="K172"/>
    </row>
    <row r="173" spans="1:11" x14ac:dyDescent="0.25">
      <c r="A173" s="17"/>
      <c r="B173" s="17"/>
      <c r="C173" s="17"/>
      <c r="E173"/>
      <c r="F173"/>
      <c r="G173"/>
      <c r="H173"/>
      <c r="I173"/>
      <c r="J173"/>
      <c r="K173"/>
    </row>
    <row r="174" spans="1:11" x14ac:dyDescent="0.25">
      <c r="A174" s="17"/>
      <c r="B174" s="17"/>
      <c r="C174" s="17"/>
      <c r="E174"/>
      <c r="F174"/>
      <c r="G174"/>
      <c r="H174"/>
      <c r="I174"/>
      <c r="J174"/>
      <c r="K174"/>
    </row>
    <row r="175" spans="1:11" x14ac:dyDescent="0.25">
      <c r="A175" s="17"/>
      <c r="B175" s="17"/>
      <c r="C175" s="17"/>
      <c r="E175"/>
      <c r="F175"/>
      <c r="G175"/>
      <c r="H175"/>
      <c r="I175"/>
      <c r="J175"/>
      <c r="K175"/>
    </row>
    <row r="176" spans="1:11" x14ac:dyDescent="0.25">
      <c r="A176" s="17"/>
      <c r="B176" s="17"/>
      <c r="C176" s="17"/>
      <c r="E176"/>
      <c r="F176"/>
      <c r="G176"/>
      <c r="H176"/>
      <c r="I176"/>
      <c r="J176"/>
      <c r="K176"/>
    </row>
    <row r="177" spans="1:11" x14ac:dyDescent="0.25">
      <c r="A177" s="17"/>
      <c r="B177" s="17"/>
      <c r="C177" s="17"/>
      <c r="E177"/>
      <c r="F177"/>
      <c r="G177"/>
      <c r="H177"/>
      <c r="I177"/>
      <c r="J177"/>
      <c r="K177"/>
    </row>
    <row r="178" spans="1:11" x14ac:dyDescent="0.25">
      <c r="A178" s="17"/>
      <c r="B178" s="17"/>
      <c r="C178" s="17"/>
      <c r="E178"/>
      <c r="F178"/>
      <c r="G178"/>
      <c r="H178"/>
      <c r="I178"/>
      <c r="J178"/>
      <c r="K178"/>
    </row>
    <row r="179" spans="1:11" x14ac:dyDescent="0.25">
      <c r="A179" s="17"/>
      <c r="B179" s="17"/>
      <c r="C179" s="17"/>
      <c r="E179"/>
      <c r="F179"/>
      <c r="G179"/>
      <c r="H179"/>
      <c r="I179"/>
      <c r="J179"/>
      <c r="K179"/>
    </row>
    <row r="180" spans="1:11" x14ac:dyDescent="0.25">
      <c r="A180" s="17"/>
      <c r="B180" s="17"/>
      <c r="C180" s="17"/>
      <c r="E180"/>
      <c r="F180"/>
      <c r="G180"/>
      <c r="H180"/>
      <c r="I180"/>
      <c r="J180"/>
      <c r="K180"/>
    </row>
    <row r="181" spans="1:11" x14ac:dyDescent="0.25">
      <c r="A181" s="17"/>
      <c r="B181" s="17"/>
      <c r="C181" s="17"/>
      <c r="E181"/>
      <c r="F181"/>
      <c r="G181"/>
      <c r="H181"/>
      <c r="I181"/>
      <c r="J181"/>
      <c r="K181"/>
    </row>
    <row r="182" spans="1:11" x14ac:dyDescent="0.25">
      <c r="A182" s="17"/>
      <c r="B182" s="17"/>
      <c r="C182" s="17"/>
      <c r="E182"/>
      <c r="F182"/>
      <c r="G182"/>
      <c r="H182"/>
      <c r="I182"/>
      <c r="J182"/>
      <c r="K182"/>
    </row>
    <row r="183" spans="1:11" x14ac:dyDescent="0.25">
      <c r="A183" s="17"/>
      <c r="B183" s="17"/>
      <c r="C183" s="17"/>
      <c r="E183"/>
      <c r="F183"/>
      <c r="G183"/>
      <c r="H183"/>
      <c r="I183"/>
      <c r="J183"/>
      <c r="K183"/>
    </row>
    <row r="184" spans="1:11" x14ac:dyDescent="0.25">
      <c r="A184" s="17"/>
      <c r="B184" s="17"/>
      <c r="C184" s="17"/>
      <c r="E184"/>
      <c r="F184"/>
      <c r="G184"/>
      <c r="H184"/>
      <c r="I184"/>
      <c r="J184"/>
      <c r="K184"/>
    </row>
    <row r="185" spans="1:11" x14ac:dyDescent="0.25">
      <c r="A185" s="17"/>
      <c r="B185" s="17"/>
      <c r="C185" s="17"/>
      <c r="E185"/>
      <c r="F185"/>
      <c r="G185"/>
      <c r="H185"/>
      <c r="I185"/>
      <c r="J185"/>
      <c r="K185"/>
    </row>
    <row r="186" spans="1:11" x14ac:dyDescent="0.25">
      <c r="A186" s="17"/>
      <c r="B186" s="17"/>
      <c r="C186" s="17"/>
      <c r="E186"/>
      <c r="F186"/>
      <c r="G186"/>
      <c r="H186"/>
      <c r="I186"/>
      <c r="J186"/>
      <c r="K186"/>
    </row>
    <row r="187" spans="1:11" x14ac:dyDescent="0.25">
      <c r="A187" s="17"/>
      <c r="B187" s="17"/>
      <c r="C187" s="17"/>
      <c r="E187"/>
      <c r="F187"/>
      <c r="G187"/>
      <c r="H187"/>
      <c r="I187"/>
      <c r="J187"/>
      <c r="K187"/>
    </row>
    <row r="188" spans="1:11" x14ac:dyDescent="0.25">
      <c r="A188" s="17"/>
      <c r="B188" s="17"/>
      <c r="C188" s="17"/>
      <c r="E188"/>
      <c r="F188"/>
      <c r="G188"/>
      <c r="H188"/>
      <c r="I188"/>
      <c r="J188"/>
      <c r="K188"/>
    </row>
    <row r="189" spans="1:11" x14ac:dyDescent="0.25">
      <c r="A189" s="17"/>
      <c r="B189" s="17"/>
      <c r="C189" s="17"/>
      <c r="E189"/>
      <c r="F189"/>
      <c r="G189"/>
      <c r="H189"/>
      <c r="I189"/>
      <c r="J189"/>
      <c r="K189"/>
    </row>
    <row r="190" spans="1:11" x14ac:dyDescent="0.25">
      <c r="A190" s="17"/>
      <c r="B190" s="17"/>
      <c r="C190" s="17"/>
      <c r="E190"/>
      <c r="F190"/>
      <c r="G190"/>
      <c r="H190"/>
      <c r="I190"/>
      <c r="J190"/>
      <c r="K190"/>
    </row>
    <row r="191" spans="1:11" x14ac:dyDescent="0.25">
      <c r="A191" s="17"/>
      <c r="B191" s="17"/>
      <c r="C191" s="17"/>
      <c r="E191"/>
      <c r="F191"/>
      <c r="G191"/>
      <c r="H191"/>
      <c r="I191"/>
      <c r="J191"/>
      <c r="K191"/>
    </row>
    <row r="192" spans="1:11" x14ac:dyDescent="0.25">
      <c r="A192" s="17"/>
      <c r="B192" s="17"/>
      <c r="C192" s="17"/>
      <c r="E192"/>
      <c r="F192"/>
      <c r="G192"/>
      <c r="H192"/>
      <c r="I192"/>
      <c r="J192"/>
      <c r="K192"/>
    </row>
    <row r="193" spans="1:11" x14ac:dyDescent="0.25">
      <c r="A193" s="17"/>
      <c r="B193" s="17"/>
      <c r="C193" s="17"/>
      <c r="E193"/>
      <c r="F193"/>
      <c r="G193"/>
      <c r="H193"/>
      <c r="I193"/>
      <c r="J193"/>
      <c r="K193"/>
    </row>
    <row r="194" spans="1:11" x14ac:dyDescent="0.25">
      <c r="A194" s="17"/>
      <c r="B194" s="17"/>
      <c r="C194" s="17"/>
      <c r="E194"/>
      <c r="F194"/>
      <c r="G194"/>
      <c r="H194"/>
      <c r="I194"/>
      <c r="J194"/>
      <c r="K194"/>
    </row>
    <row r="195" spans="1:11" x14ac:dyDescent="0.25">
      <c r="A195" s="17"/>
      <c r="B195" s="17"/>
      <c r="C195" s="17"/>
      <c r="E195"/>
      <c r="F195"/>
      <c r="G195"/>
      <c r="H195"/>
      <c r="I195"/>
      <c r="J195"/>
      <c r="K195"/>
    </row>
    <row r="196" spans="1:11" x14ac:dyDescent="0.25">
      <c r="A196" s="17"/>
      <c r="B196" s="17"/>
      <c r="C196" s="17"/>
      <c r="E196"/>
      <c r="F196"/>
      <c r="G196"/>
      <c r="H196"/>
      <c r="I196"/>
      <c r="J196"/>
      <c r="K196"/>
    </row>
    <row r="197" spans="1:11" x14ac:dyDescent="0.25">
      <c r="A197" s="17"/>
      <c r="B197" s="17"/>
      <c r="C197" s="17"/>
      <c r="E197"/>
      <c r="F197"/>
      <c r="G197"/>
      <c r="H197"/>
      <c r="I197"/>
      <c r="J197"/>
      <c r="K197"/>
    </row>
    <row r="198" spans="1:11" x14ac:dyDescent="0.25">
      <c r="A198" s="17"/>
      <c r="B198" s="17"/>
      <c r="C198" s="17"/>
      <c r="E198"/>
      <c r="F198"/>
      <c r="G198"/>
      <c r="H198"/>
      <c r="I198"/>
      <c r="J198"/>
      <c r="K198"/>
    </row>
    <row r="199" spans="1:11" x14ac:dyDescent="0.25">
      <c r="A199" s="17"/>
      <c r="B199" s="17"/>
      <c r="C199" s="17"/>
      <c r="E199"/>
      <c r="F199"/>
      <c r="G199"/>
      <c r="H199"/>
      <c r="I199"/>
      <c r="J199"/>
      <c r="K199"/>
    </row>
    <row r="200" spans="1:11" x14ac:dyDescent="0.25">
      <c r="A200" s="17"/>
      <c r="B200" s="17"/>
      <c r="C200" s="17"/>
      <c r="E200"/>
      <c r="F200"/>
      <c r="G200"/>
      <c r="H200"/>
      <c r="I200"/>
      <c r="J200"/>
      <c r="K200"/>
    </row>
    <row r="201" spans="1:11" x14ac:dyDescent="0.25">
      <c r="A201" s="17"/>
      <c r="B201" s="17"/>
      <c r="C201" s="17"/>
      <c r="E201"/>
      <c r="F201"/>
      <c r="G201"/>
      <c r="H201"/>
      <c r="I201"/>
      <c r="J201"/>
      <c r="K201"/>
    </row>
    <row r="202" spans="1:11" x14ac:dyDescent="0.25">
      <c r="A202" s="17"/>
      <c r="B202" s="17"/>
      <c r="C202" s="17"/>
      <c r="E202"/>
      <c r="F202"/>
      <c r="G202"/>
      <c r="H202"/>
      <c r="I202"/>
      <c r="J202"/>
      <c r="K202"/>
    </row>
    <row r="203" spans="1:11" x14ac:dyDescent="0.25">
      <c r="A203" s="17"/>
      <c r="B203" s="17"/>
      <c r="C203" s="17"/>
      <c r="E203"/>
      <c r="F203"/>
      <c r="G203"/>
      <c r="H203"/>
      <c r="I203"/>
      <c r="J203"/>
      <c r="K203"/>
    </row>
    <row r="204" spans="1:11" x14ac:dyDescent="0.25">
      <c r="A204" s="17"/>
      <c r="B204" s="17"/>
      <c r="C204" s="17"/>
      <c r="E204"/>
      <c r="F204"/>
      <c r="G204"/>
      <c r="H204"/>
      <c r="I204"/>
      <c r="J204"/>
      <c r="K204"/>
    </row>
    <row r="205" spans="1:11" x14ac:dyDescent="0.25">
      <c r="A205" s="17"/>
      <c r="B205" s="17"/>
      <c r="C205" s="17"/>
      <c r="E205"/>
      <c r="F205"/>
      <c r="G205"/>
      <c r="H205"/>
      <c r="I205"/>
      <c r="J205"/>
      <c r="K205"/>
    </row>
    <row r="206" spans="1:11" x14ac:dyDescent="0.25">
      <c r="A206" s="17"/>
      <c r="B206" s="17"/>
      <c r="C206" s="17"/>
      <c r="E206"/>
      <c r="F206"/>
      <c r="G206"/>
      <c r="H206"/>
      <c r="I206"/>
      <c r="J206"/>
      <c r="K206"/>
    </row>
    <row r="207" spans="1:11" x14ac:dyDescent="0.25">
      <c r="A207" s="17"/>
      <c r="B207" s="17"/>
      <c r="C207" s="17"/>
      <c r="E207"/>
      <c r="F207"/>
      <c r="G207"/>
      <c r="H207"/>
      <c r="I207"/>
      <c r="J207"/>
      <c r="K207"/>
    </row>
    <row r="208" spans="1:11" x14ac:dyDescent="0.25">
      <c r="A208" s="17"/>
      <c r="B208" s="17"/>
      <c r="C208" s="17"/>
      <c r="E208"/>
      <c r="F208"/>
      <c r="G208"/>
      <c r="H208"/>
      <c r="I208"/>
      <c r="J208"/>
      <c r="K208"/>
    </row>
    <row r="209" spans="1:11" x14ac:dyDescent="0.25">
      <c r="A209" s="17"/>
      <c r="B209" s="17"/>
      <c r="C209" s="17"/>
      <c r="E209"/>
      <c r="F209"/>
      <c r="G209"/>
      <c r="H209"/>
      <c r="I209"/>
      <c r="J209"/>
      <c r="K209"/>
    </row>
    <row r="210" spans="1:11" x14ac:dyDescent="0.25">
      <c r="A210" s="17"/>
      <c r="B210" s="17"/>
      <c r="C210" s="17"/>
      <c r="E210"/>
      <c r="F210"/>
      <c r="G210"/>
      <c r="H210"/>
      <c r="I210"/>
      <c r="J210"/>
      <c r="K210"/>
    </row>
    <row r="211" spans="1:11" x14ac:dyDescent="0.25">
      <c r="A211" s="17"/>
      <c r="B211" s="17"/>
      <c r="C211" s="17"/>
      <c r="E211"/>
      <c r="F211"/>
      <c r="G211"/>
      <c r="H211"/>
      <c r="I211"/>
      <c r="J211"/>
      <c r="K211"/>
    </row>
    <row r="212" spans="1:11" x14ac:dyDescent="0.25">
      <c r="A212" s="17"/>
      <c r="B212" s="17"/>
      <c r="C212" s="17"/>
      <c r="E212"/>
      <c r="F212"/>
      <c r="G212"/>
      <c r="H212"/>
      <c r="I212"/>
      <c r="J212"/>
      <c r="K212"/>
    </row>
    <row r="213" spans="1:11" x14ac:dyDescent="0.25">
      <c r="A213" s="17"/>
      <c r="B213" s="17"/>
      <c r="C213" s="17"/>
      <c r="E213"/>
      <c r="F213"/>
      <c r="G213"/>
      <c r="H213"/>
      <c r="I213"/>
      <c r="J213"/>
      <c r="K213"/>
    </row>
    <row r="214" spans="1:11" x14ac:dyDescent="0.25">
      <c r="A214" s="17"/>
      <c r="B214" s="17"/>
      <c r="C214" s="17"/>
      <c r="E214"/>
      <c r="F214"/>
      <c r="G214"/>
      <c r="H214"/>
      <c r="I214"/>
      <c r="J214"/>
      <c r="K214"/>
    </row>
    <row r="215" spans="1:11" x14ac:dyDescent="0.25">
      <c r="A215" s="17"/>
      <c r="B215" s="17"/>
      <c r="C215" s="17"/>
      <c r="E215"/>
      <c r="F215"/>
      <c r="G215"/>
      <c r="H215"/>
      <c r="I215"/>
      <c r="J215"/>
      <c r="K215"/>
    </row>
    <row r="216" spans="1:11" x14ac:dyDescent="0.25">
      <c r="A216" s="17"/>
      <c r="B216" s="17"/>
      <c r="C216" s="17"/>
      <c r="E216"/>
      <c r="F216"/>
      <c r="G216"/>
      <c r="H216"/>
      <c r="I216"/>
      <c r="J216"/>
      <c r="K216"/>
    </row>
    <row r="217" spans="1:11" x14ac:dyDescent="0.25">
      <c r="A217" s="17"/>
      <c r="B217" s="17"/>
      <c r="C217" s="17"/>
      <c r="E217"/>
      <c r="F217"/>
      <c r="G217"/>
      <c r="H217"/>
      <c r="I217"/>
      <c r="J217"/>
      <c r="K217"/>
    </row>
    <row r="218" spans="1:11" x14ac:dyDescent="0.25">
      <c r="A218" s="17"/>
      <c r="B218" s="17"/>
      <c r="C218" s="17"/>
      <c r="E218"/>
      <c r="F218"/>
      <c r="G218"/>
      <c r="H218"/>
      <c r="I218"/>
      <c r="J218"/>
      <c r="K218"/>
    </row>
    <row r="219" spans="1:11" x14ac:dyDescent="0.25">
      <c r="A219" s="17"/>
      <c r="B219" s="17"/>
      <c r="C219" s="17"/>
      <c r="E219"/>
      <c r="F219"/>
      <c r="G219"/>
      <c r="H219"/>
      <c r="I219"/>
      <c r="J219"/>
      <c r="K219"/>
    </row>
    <row r="220" spans="1:11" x14ac:dyDescent="0.25">
      <c r="A220" s="17"/>
      <c r="B220" s="17"/>
      <c r="C220" s="17"/>
      <c r="E220"/>
      <c r="F220"/>
      <c r="G220"/>
      <c r="H220"/>
      <c r="I220"/>
      <c r="J220"/>
      <c r="K220"/>
    </row>
    <row r="221" spans="1:11" x14ac:dyDescent="0.25">
      <c r="A221" s="17"/>
      <c r="B221" s="17"/>
      <c r="C221" s="17"/>
      <c r="E221"/>
      <c r="F221"/>
      <c r="G221"/>
      <c r="H221"/>
      <c r="I221"/>
      <c r="J221"/>
      <c r="K221"/>
    </row>
    <row r="222" spans="1:11" x14ac:dyDescent="0.25">
      <c r="A222" s="17"/>
      <c r="B222" s="17"/>
      <c r="C222" s="17"/>
      <c r="E222"/>
      <c r="F222"/>
      <c r="G222"/>
      <c r="H222"/>
      <c r="I222"/>
      <c r="J222"/>
      <c r="K222"/>
    </row>
    <row r="223" spans="1:11" x14ac:dyDescent="0.25">
      <c r="A223" s="17"/>
      <c r="B223" s="17"/>
      <c r="C223" s="17"/>
      <c r="E223"/>
      <c r="F223"/>
      <c r="G223"/>
      <c r="H223"/>
      <c r="I223"/>
      <c r="J223"/>
      <c r="K223"/>
    </row>
    <row r="224" spans="1:11" x14ac:dyDescent="0.25">
      <c r="A224" s="17"/>
      <c r="B224" s="17"/>
      <c r="C224" s="17"/>
      <c r="E224"/>
      <c r="F224"/>
      <c r="G224"/>
      <c r="H224"/>
      <c r="I224"/>
      <c r="J224"/>
      <c r="K224"/>
    </row>
    <row r="225" spans="1:11" x14ac:dyDescent="0.25">
      <c r="A225" s="17"/>
      <c r="B225" s="17"/>
      <c r="C225" s="17"/>
      <c r="E225"/>
      <c r="F225"/>
      <c r="G225"/>
      <c r="H225"/>
      <c r="I225"/>
      <c r="J225"/>
      <c r="K225"/>
    </row>
    <row r="226" spans="1:11" x14ac:dyDescent="0.25">
      <c r="A226" s="17"/>
      <c r="B226" s="17"/>
      <c r="C226" s="17"/>
      <c r="E226"/>
      <c r="F226"/>
      <c r="G226"/>
      <c r="H226"/>
      <c r="I226"/>
      <c r="J226"/>
      <c r="K226"/>
    </row>
    <row r="227" spans="1:11" x14ac:dyDescent="0.25">
      <c r="A227" s="17"/>
      <c r="B227" s="17"/>
      <c r="C227" s="17"/>
      <c r="E227"/>
      <c r="F227"/>
      <c r="G227"/>
      <c r="H227"/>
      <c r="I227"/>
      <c r="J227"/>
      <c r="K227"/>
    </row>
    <row r="228" spans="1:11" x14ac:dyDescent="0.25">
      <c r="A228" s="17"/>
      <c r="B228" s="17"/>
      <c r="C228" s="17"/>
      <c r="E228"/>
      <c r="F228"/>
      <c r="G228"/>
      <c r="H228"/>
      <c r="I228"/>
      <c r="J228"/>
      <c r="K228"/>
    </row>
    <row r="229" spans="1:11" x14ac:dyDescent="0.25">
      <c r="A229" s="17"/>
      <c r="B229" s="17"/>
      <c r="C229" s="17"/>
      <c r="E229"/>
      <c r="F229"/>
      <c r="G229"/>
      <c r="H229"/>
      <c r="I229"/>
      <c r="J229"/>
      <c r="K229"/>
    </row>
    <row r="230" spans="1:11" x14ac:dyDescent="0.25">
      <c r="A230" s="17"/>
      <c r="B230" s="17"/>
      <c r="C230" s="17"/>
      <c r="E230"/>
      <c r="F230"/>
      <c r="G230"/>
      <c r="H230"/>
      <c r="I230"/>
      <c r="J230"/>
      <c r="K230"/>
    </row>
    <row r="231" spans="1:11" x14ac:dyDescent="0.25">
      <c r="A231" s="17"/>
      <c r="B231" s="17"/>
      <c r="C231" s="17"/>
      <c r="E231"/>
      <c r="F231"/>
      <c r="G231"/>
      <c r="H231"/>
      <c r="I231"/>
      <c r="J231"/>
      <c r="K231"/>
    </row>
    <row r="232" spans="1:11" x14ac:dyDescent="0.25">
      <c r="A232" s="17"/>
      <c r="B232" s="17"/>
      <c r="C232" s="17"/>
      <c r="E232"/>
      <c r="F232"/>
      <c r="G232"/>
      <c r="H232"/>
      <c r="I232"/>
      <c r="J232"/>
      <c r="K232"/>
    </row>
    <row r="233" spans="1:11" x14ac:dyDescent="0.25">
      <c r="A233" s="17"/>
      <c r="B233" s="17"/>
      <c r="C233" s="17"/>
      <c r="E233"/>
      <c r="F233"/>
      <c r="G233"/>
      <c r="H233"/>
      <c r="I233"/>
      <c r="J233"/>
      <c r="K233"/>
    </row>
    <row r="234" spans="1:11" x14ac:dyDescent="0.25">
      <c r="A234" s="17"/>
      <c r="B234" s="17"/>
      <c r="C234" s="17"/>
      <c r="E234"/>
      <c r="F234"/>
      <c r="G234"/>
      <c r="H234"/>
      <c r="I234"/>
      <c r="J234"/>
      <c r="K234"/>
    </row>
    <row r="235" spans="1:11" x14ac:dyDescent="0.25">
      <c r="A235" s="17"/>
      <c r="B235" s="17"/>
      <c r="C235" s="17"/>
      <c r="E235"/>
      <c r="F235"/>
      <c r="G235"/>
      <c r="H235"/>
      <c r="I235"/>
      <c r="J235"/>
      <c r="K235"/>
    </row>
    <row r="236" spans="1:11" x14ac:dyDescent="0.25">
      <c r="A236" s="17"/>
      <c r="B236" s="17"/>
      <c r="C236" s="17"/>
      <c r="E236"/>
      <c r="F236"/>
      <c r="G236"/>
      <c r="H236"/>
      <c r="I236"/>
      <c r="J236"/>
      <c r="K236"/>
    </row>
    <row r="237" spans="1:11" x14ac:dyDescent="0.25">
      <c r="A237" s="17"/>
      <c r="B237" s="17"/>
      <c r="C237" s="17"/>
      <c r="E237"/>
      <c r="F237"/>
      <c r="G237"/>
      <c r="H237"/>
      <c r="I237"/>
      <c r="J237"/>
      <c r="K237"/>
    </row>
    <row r="238" spans="1:11" x14ac:dyDescent="0.25">
      <c r="A238" s="17"/>
      <c r="B238" s="17"/>
      <c r="C238" s="17"/>
      <c r="E238"/>
      <c r="F238"/>
      <c r="G238"/>
      <c r="H238"/>
      <c r="I238"/>
      <c r="J238"/>
      <c r="K238"/>
    </row>
    <row r="239" spans="1:11" x14ac:dyDescent="0.25">
      <c r="A239" s="17"/>
      <c r="B239" s="17"/>
      <c r="C239" s="17"/>
      <c r="E239"/>
      <c r="F239"/>
      <c r="G239"/>
      <c r="H239"/>
      <c r="I239"/>
      <c r="J239"/>
      <c r="K239"/>
    </row>
    <row r="240" spans="1:11" x14ac:dyDescent="0.25">
      <c r="A240" s="17"/>
      <c r="B240" s="17"/>
      <c r="C240" s="17"/>
      <c r="E240"/>
      <c r="F240"/>
      <c r="G240"/>
      <c r="H240"/>
      <c r="I240"/>
      <c r="J240"/>
      <c r="K240"/>
    </row>
    <row r="241" spans="1:11" x14ac:dyDescent="0.25">
      <c r="A241" s="17"/>
      <c r="B241" s="17"/>
      <c r="C241" s="17"/>
      <c r="E241"/>
      <c r="F241"/>
      <c r="G241"/>
      <c r="H241"/>
      <c r="I241"/>
      <c r="J241"/>
      <c r="K241"/>
    </row>
    <row r="242" spans="1:11" x14ac:dyDescent="0.25">
      <c r="A242" s="17"/>
      <c r="B242" s="17"/>
      <c r="C242" s="17"/>
      <c r="E242"/>
      <c r="F242"/>
      <c r="G242"/>
      <c r="H242"/>
      <c r="I242"/>
      <c r="J242"/>
      <c r="K242"/>
    </row>
    <row r="243" spans="1:11" x14ac:dyDescent="0.25">
      <c r="A243" s="17"/>
      <c r="B243" s="17"/>
      <c r="C243" s="17"/>
      <c r="E243"/>
      <c r="F243"/>
      <c r="G243"/>
      <c r="H243"/>
      <c r="I243"/>
      <c r="J243"/>
      <c r="K243"/>
    </row>
    <row r="244" spans="1:11" x14ac:dyDescent="0.25">
      <c r="A244" s="17"/>
      <c r="B244" s="17"/>
      <c r="C244" s="17"/>
      <c r="E244"/>
      <c r="F244"/>
      <c r="G244"/>
      <c r="H244"/>
      <c r="I244"/>
      <c r="J244"/>
      <c r="K244"/>
    </row>
    <row r="245" spans="1:11" x14ac:dyDescent="0.25">
      <c r="A245" s="17"/>
      <c r="B245" s="17"/>
      <c r="C245" s="17"/>
      <c r="E245"/>
      <c r="F245"/>
      <c r="G245"/>
      <c r="H245"/>
      <c r="I245"/>
      <c r="J245"/>
      <c r="K245"/>
    </row>
    <row r="246" spans="1:11" x14ac:dyDescent="0.25">
      <c r="A246" s="17"/>
      <c r="B246" s="17"/>
      <c r="C246" s="17"/>
      <c r="E246"/>
      <c r="F246"/>
      <c r="G246"/>
      <c r="H246"/>
      <c r="I246"/>
      <c r="J246"/>
      <c r="K246"/>
    </row>
    <row r="247" spans="1:11" x14ac:dyDescent="0.25">
      <c r="A247" s="17"/>
      <c r="B247" s="17"/>
      <c r="C247" s="17"/>
      <c r="E247"/>
      <c r="F247"/>
      <c r="G247"/>
      <c r="H247"/>
      <c r="I247"/>
      <c r="J247"/>
      <c r="K247"/>
    </row>
    <row r="248" spans="1:11" x14ac:dyDescent="0.25">
      <c r="A248" s="17"/>
      <c r="B248" s="17"/>
      <c r="C248" s="17"/>
      <c r="E248"/>
      <c r="F248"/>
      <c r="G248"/>
      <c r="H248"/>
      <c r="I248"/>
      <c r="J248"/>
      <c r="K248"/>
    </row>
    <row r="249" spans="1:11" x14ac:dyDescent="0.25">
      <c r="A249" s="17"/>
      <c r="B249" s="17"/>
      <c r="C249" s="17"/>
      <c r="E249"/>
      <c r="F249"/>
      <c r="G249"/>
      <c r="H249"/>
      <c r="I249"/>
      <c r="J249"/>
      <c r="K249"/>
    </row>
    <row r="250" spans="1:11" x14ac:dyDescent="0.25">
      <c r="A250" s="17"/>
      <c r="B250" s="17"/>
      <c r="C250" s="17"/>
      <c r="E250"/>
      <c r="F250"/>
      <c r="G250"/>
      <c r="H250"/>
      <c r="I250"/>
      <c r="J250"/>
      <c r="K250"/>
    </row>
    <row r="251" spans="1:11" x14ac:dyDescent="0.25">
      <c r="A251" s="17"/>
      <c r="B251" s="17"/>
      <c r="C251" s="17"/>
      <c r="E251"/>
      <c r="F251"/>
      <c r="G251"/>
      <c r="H251"/>
      <c r="I251"/>
      <c r="J251"/>
      <c r="K251"/>
    </row>
    <row r="252" spans="1:11" x14ac:dyDescent="0.25">
      <c r="A252" s="17"/>
      <c r="B252" s="17"/>
      <c r="C252" s="17"/>
      <c r="E252"/>
      <c r="F252"/>
      <c r="G252"/>
      <c r="H252"/>
      <c r="I252"/>
      <c r="J252"/>
      <c r="K252"/>
    </row>
    <row r="253" spans="1:11" x14ac:dyDescent="0.25">
      <c r="A253" s="17"/>
      <c r="B253" s="17"/>
      <c r="C253" s="17"/>
      <c r="E253"/>
      <c r="F253"/>
      <c r="G253"/>
      <c r="H253"/>
      <c r="I253"/>
      <c r="J253"/>
      <c r="K253"/>
    </row>
    <row r="254" spans="1:11" x14ac:dyDescent="0.25">
      <c r="A254" s="17"/>
      <c r="B254" s="17"/>
      <c r="C254" s="17"/>
      <c r="E254"/>
      <c r="F254"/>
      <c r="G254"/>
      <c r="H254"/>
      <c r="I254"/>
      <c r="J254"/>
      <c r="K254"/>
    </row>
    <row r="255" spans="1:11" x14ac:dyDescent="0.25">
      <c r="A255" s="17"/>
      <c r="B255" s="17"/>
      <c r="C255" s="17"/>
      <c r="E255"/>
      <c r="F255"/>
      <c r="G255"/>
      <c r="H255"/>
      <c r="I255"/>
      <c r="J255"/>
      <c r="K255"/>
    </row>
    <row r="256" spans="1:11" x14ac:dyDescent="0.25">
      <c r="A256" s="17"/>
      <c r="B256" s="17"/>
      <c r="C256" s="17"/>
      <c r="E256"/>
      <c r="F256"/>
      <c r="G256"/>
      <c r="H256"/>
      <c r="I256"/>
      <c r="J256"/>
      <c r="K256"/>
    </row>
    <row r="257" spans="1:11" x14ac:dyDescent="0.25">
      <c r="A257" s="17"/>
      <c r="B257" s="17"/>
      <c r="C257" s="17"/>
      <c r="E257"/>
      <c r="F257"/>
      <c r="G257"/>
      <c r="H257"/>
      <c r="I257"/>
      <c r="J257"/>
      <c r="K257"/>
    </row>
    <row r="258" spans="1:11" x14ac:dyDescent="0.25">
      <c r="A258" s="17"/>
      <c r="B258" s="17"/>
      <c r="C258" s="17"/>
      <c r="E258"/>
      <c r="F258"/>
      <c r="G258"/>
      <c r="H258"/>
      <c r="I258"/>
      <c r="J258"/>
      <c r="K258"/>
    </row>
    <row r="259" spans="1:11" x14ac:dyDescent="0.25">
      <c r="A259" s="17"/>
      <c r="B259" s="17"/>
      <c r="C259" s="17"/>
      <c r="E259"/>
      <c r="F259"/>
      <c r="G259"/>
      <c r="H259"/>
      <c r="I259"/>
      <c r="J259"/>
      <c r="K259"/>
    </row>
    <row r="260" spans="1:11" x14ac:dyDescent="0.25">
      <c r="A260" s="17"/>
      <c r="B260" s="17"/>
      <c r="C260" s="17"/>
      <c r="E260"/>
      <c r="F260"/>
      <c r="G260"/>
      <c r="H260"/>
      <c r="I260"/>
      <c r="J260"/>
      <c r="K260"/>
    </row>
    <row r="261" spans="1:11" x14ac:dyDescent="0.25">
      <c r="A261" s="17"/>
      <c r="B261" s="17"/>
      <c r="C261" s="17"/>
      <c r="E261"/>
      <c r="F261"/>
      <c r="G261"/>
      <c r="H261"/>
      <c r="I261"/>
      <c r="J261"/>
      <c r="K261"/>
    </row>
    <row r="262" spans="1:11" x14ac:dyDescent="0.25">
      <c r="A262" s="17"/>
      <c r="B262" s="17"/>
      <c r="C262" s="17"/>
      <c r="E262"/>
      <c r="F262"/>
      <c r="G262"/>
      <c r="H262"/>
      <c r="I262"/>
      <c r="J262"/>
      <c r="K262"/>
    </row>
    <row r="263" spans="1:11" x14ac:dyDescent="0.25">
      <c r="A263" s="17"/>
      <c r="B263" s="17"/>
      <c r="C263" s="17"/>
      <c r="E263"/>
      <c r="F263"/>
      <c r="G263"/>
      <c r="H263"/>
      <c r="I263"/>
      <c r="J263"/>
      <c r="K263"/>
    </row>
    <row r="264" spans="1:11" x14ac:dyDescent="0.25">
      <c r="A264" s="17"/>
      <c r="B264" s="17"/>
      <c r="C264" s="17"/>
      <c r="E264"/>
      <c r="F264"/>
      <c r="G264"/>
      <c r="H264"/>
      <c r="I264"/>
      <c r="J264"/>
      <c r="K264"/>
    </row>
    <row r="265" spans="1:11" x14ac:dyDescent="0.25">
      <c r="A265" s="17"/>
      <c r="B265" s="17"/>
      <c r="C265" s="17"/>
      <c r="E265"/>
      <c r="F265"/>
      <c r="G265"/>
      <c r="H265"/>
      <c r="I265"/>
      <c r="J265"/>
      <c r="K265"/>
    </row>
    <row r="266" spans="1:11" x14ac:dyDescent="0.25">
      <c r="A266" s="17"/>
      <c r="B266" s="17"/>
      <c r="C266" s="17"/>
      <c r="E266"/>
      <c r="F266"/>
      <c r="G266"/>
      <c r="H266"/>
      <c r="I266"/>
      <c r="J266"/>
      <c r="K266"/>
    </row>
    <row r="267" spans="1:11" x14ac:dyDescent="0.25">
      <c r="A267" s="17"/>
      <c r="B267" s="17"/>
      <c r="C267" s="17"/>
      <c r="E267"/>
      <c r="F267"/>
      <c r="G267"/>
      <c r="H267"/>
      <c r="I267"/>
      <c r="J267"/>
      <c r="K267"/>
    </row>
    <row r="268" spans="1:11" x14ac:dyDescent="0.25">
      <c r="A268" s="17"/>
      <c r="B268" s="17"/>
      <c r="C268" s="17"/>
      <c r="E268"/>
      <c r="F268"/>
      <c r="G268"/>
      <c r="H268"/>
      <c r="I268"/>
      <c r="J268"/>
      <c r="K268"/>
    </row>
    <row r="269" spans="1:11" x14ac:dyDescent="0.25">
      <c r="A269" s="17"/>
      <c r="B269" s="17"/>
      <c r="C269" s="17"/>
      <c r="E269"/>
      <c r="F269"/>
      <c r="G269"/>
      <c r="H269"/>
      <c r="I269"/>
      <c r="J269"/>
      <c r="K269"/>
    </row>
    <row r="270" spans="1:11" x14ac:dyDescent="0.25">
      <c r="A270" s="17"/>
      <c r="B270" s="17"/>
      <c r="C270" s="17"/>
      <c r="E270"/>
      <c r="F270"/>
      <c r="G270"/>
      <c r="H270"/>
      <c r="I270"/>
      <c r="J270"/>
      <c r="K270"/>
    </row>
    <row r="271" spans="1:11" x14ac:dyDescent="0.25">
      <c r="A271" s="17"/>
      <c r="B271" s="17"/>
      <c r="C271" s="17"/>
      <c r="E271"/>
      <c r="F271"/>
      <c r="G271"/>
      <c r="H271"/>
      <c r="I271"/>
      <c r="J271"/>
      <c r="K271"/>
    </row>
    <row r="272" spans="1:11" x14ac:dyDescent="0.25">
      <c r="A272" s="17"/>
      <c r="B272" s="17"/>
      <c r="C272" s="17"/>
      <c r="E272"/>
      <c r="F272"/>
      <c r="G272"/>
      <c r="H272"/>
      <c r="I272"/>
      <c r="J272"/>
      <c r="K272"/>
    </row>
    <row r="273" spans="1:11" x14ac:dyDescent="0.25">
      <c r="A273" s="17"/>
      <c r="B273" s="17"/>
      <c r="C273" s="17"/>
      <c r="E273"/>
      <c r="F273"/>
      <c r="G273"/>
      <c r="H273"/>
      <c r="I273"/>
      <c r="J273"/>
      <c r="K273"/>
    </row>
    <row r="274" spans="1:11" x14ac:dyDescent="0.25">
      <c r="A274" s="17"/>
      <c r="B274" s="17"/>
      <c r="C274" s="17"/>
      <c r="E274"/>
      <c r="F274"/>
      <c r="G274"/>
      <c r="H274"/>
      <c r="I274"/>
      <c r="J274"/>
      <c r="K274"/>
    </row>
    <row r="275" spans="1:11" x14ac:dyDescent="0.25">
      <c r="A275" s="17"/>
      <c r="B275" s="17"/>
      <c r="C275" s="17"/>
      <c r="E275"/>
      <c r="F275"/>
      <c r="G275"/>
      <c r="H275"/>
      <c r="I275"/>
      <c r="J275"/>
      <c r="K275"/>
    </row>
    <row r="276" spans="1:11" x14ac:dyDescent="0.25">
      <c r="A276" s="17"/>
      <c r="B276" s="17"/>
      <c r="C276" s="17"/>
      <c r="E276"/>
      <c r="F276"/>
      <c r="G276"/>
      <c r="H276"/>
      <c r="I276"/>
      <c r="J276"/>
      <c r="K276"/>
    </row>
    <row r="277" spans="1:11" x14ac:dyDescent="0.25">
      <c r="A277" s="17"/>
      <c r="B277" s="17"/>
      <c r="C277" s="17"/>
      <c r="E277"/>
      <c r="F277"/>
      <c r="G277"/>
      <c r="H277"/>
      <c r="I277"/>
      <c r="J277"/>
      <c r="K277"/>
    </row>
    <row r="278" spans="1:11" x14ac:dyDescent="0.25">
      <c r="A278" s="17"/>
      <c r="B278" s="17"/>
      <c r="C278" s="17"/>
      <c r="E278"/>
      <c r="F278"/>
      <c r="G278"/>
      <c r="H278"/>
      <c r="I278"/>
      <c r="J278"/>
      <c r="K278"/>
    </row>
    <row r="279" spans="1:11" x14ac:dyDescent="0.25">
      <c r="A279" s="17"/>
      <c r="B279" s="17"/>
      <c r="C279" s="17"/>
      <c r="E279"/>
      <c r="F279"/>
      <c r="G279"/>
      <c r="H279"/>
      <c r="I279"/>
      <c r="J279"/>
      <c r="K279"/>
    </row>
    <row r="280" spans="1:11" x14ac:dyDescent="0.25">
      <c r="A280" s="17"/>
      <c r="B280" s="17"/>
      <c r="C280" s="17"/>
      <c r="E280"/>
      <c r="F280"/>
      <c r="G280"/>
      <c r="H280"/>
      <c r="I280"/>
      <c r="J280"/>
      <c r="K280"/>
    </row>
    <row r="281" spans="1:11" x14ac:dyDescent="0.25">
      <c r="A281" s="17"/>
      <c r="B281" s="17"/>
      <c r="C281" s="17"/>
      <c r="E281"/>
      <c r="F281"/>
      <c r="G281"/>
      <c r="H281"/>
      <c r="I281"/>
      <c r="J281"/>
      <c r="K281"/>
    </row>
    <row r="282" spans="1:11" x14ac:dyDescent="0.25">
      <c r="A282" s="17"/>
      <c r="B282" s="17"/>
      <c r="C282" s="17"/>
      <c r="E282"/>
      <c r="F282"/>
      <c r="G282"/>
      <c r="H282"/>
      <c r="I282"/>
      <c r="J282"/>
      <c r="K282"/>
    </row>
    <row r="283" spans="1:11" x14ac:dyDescent="0.25">
      <c r="A283" s="17"/>
      <c r="B283" s="17"/>
      <c r="C283" s="17"/>
      <c r="E283"/>
      <c r="F283"/>
      <c r="G283"/>
      <c r="H283"/>
      <c r="I283"/>
      <c r="J283"/>
      <c r="K283"/>
    </row>
    <row r="284" spans="1:11" x14ac:dyDescent="0.25">
      <c r="A284" s="17"/>
      <c r="B284" s="17"/>
      <c r="C284" s="17"/>
      <c r="E284"/>
      <c r="F284"/>
      <c r="G284"/>
      <c r="H284"/>
      <c r="I284"/>
      <c r="J284"/>
      <c r="K284"/>
    </row>
    <row r="285" spans="1:11" x14ac:dyDescent="0.25">
      <c r="A285" s="17"/>
      <c r="B285" s="17"/>
      <c r="C285" s="17"/>
      <c r="E285"/>
      <c r="F285"/>
      <c r="G285"/>
      <c r="H285"/>
      <c r="I285"/>
      <c r="J285"/>
      <c r="K285"/>
    </row>
    <row r="286" spans="1:11" x14ac:dyDescent="0.25">
      <c r="A286" s="17"/>
      <c r="B286" s="17"/>
      <c r="C286" s="17"/>
      <c r="E286"/>
      <c r="F286"/>
      <c r="G286"/>
      <c r="H286"/>
      <c r="I286"/>
      <c r="J286"/>
      <c r="K286"/>
    </row>
    <row r="287" spans="1:11" x14ac:dyDescent="0.25">
      <c r="A287" s="17"/>
      <c r="B287" s="17"/>
      <c r="C287" s="17"/>
      <c r="E287"/>
      <c r="F287"/>
      <c r="G287"/>
      <c r="H287"/>
      <c r="I287"/>
      <c r="J287"/>
      <c r="K287"/>
    </row>
    <row r="288" spans="1:11" x14ac:dyDescent="0.25">
      <c r="A288" s="17"/>
      <c r="B288" s="17"/>
      <c r="C288" s="17"/>
      <c r="E288"/>
      <c r="F288"/>
      <c r="G288"/>
      <c r="H288"/>
      <c r="I288"/>
      <c r="J288"/>
      <c r="K288"/>
    </row>
    <row r="289" spans="1:3" x14ac:dyDescent="0.25">
      <c r="A289" s="17"/>
      <c r="B289" s="17"/>
      <c r="C289" s="17"/>
    </row>
    <row r="290" spans="1:3" x14ac:dyDescent="0.25">
      <c r="A290" s="17"/>
      <c r="B290" s="17"/>
      <c r="C290" s="17"/>
    </row>
    <row r="291" spans="1:3" x14ac:dyDescent="0.25">
      <c r="A291" s="17"/>
      <c r="B291" s="17"/>
      <c r="C291" s="17"/>
    </row>
    <row r="292" spans="1:3" x14ac:dyDescent="0.25">
      <c r="A292" s="17"/>
      <c r="B292" s="17"/>
      <c r="C292" s="17"/>
    </row>
    <row r="293" spans="1:3" x14ac:dyDescent="0.25">
      <c r="A293" s="17"/>
      <c r="B293" s="17"/>
      <c r="C293" s="17"/>
    </row>
    <row r="294" spans="1:3" x14ac:dyDescent="0.25">
      <c r="A294" s="17"/>
      <c r="B294" s="17"/>
      <c r="C294" s="17"/>
    </row>
    <row r="295" spans="1:3" x14ac:dyDescent="0.25">
      <c r="A295" s="17"/>
      <c r="B295" s="17"/>
      <c r="C295" s="17"/>
    </row>
    <row r="296" spans="1:3" x14ac:dyDescent="0.25">
      <c r="A296" s="17"/>
      <c r="B296" s="17"/>
      <c r="C296" s="17"/>
    </row>
    <row r="297" spans="1:3" x14ac:dyDescent="0.25">
      <c r="A297" s="17"/>
      <c r="B297" s="17"/>
      <c r="C297" s="17"/>
    </row>
    <row r="298" spans="1:3" x14ac:dyDescent="0.25">
      <c r="A298" s="17"/>
      <c r="B298" s="17"/>
      <c r="C298" s="17"/>
    </row>
    <row r="299" spans="1:3" x14ac:dyDescent="0.25">
      <c r="A299" s="17"/>
      <c r="B299" s="17"/>
      <c r="C299" s="17"/>
    </row>
    <row r="300" spans="1:3" x14ac:dyDescent="0.25">
      <c r="A300" s="17"/>
      <c r="B300" s="17"/>
      <c r="C300" s="17"/>
    </row>
    <row r="301" spans="1:3" x14ac:dyDescent="0.25">
      <c r="A301" s="17"/>
      <c r="B301" s="17"/>
      <c r="C301" s="17"/>
    </row>
    <row r="302" spans="1:3" x14ac:dyDescent="0.25">
      <c r="A302" s="17"/>
      <c r="B302" s="17"/>
      <c r="C302" s="17"/>
    </row>
    <row r="303" spans="1:3" x14ac:dyDescent="0.25">
      <c r="A303" s="17"/>
      <c r="B303" s="17"/>
      <c r="C303" s="17"/>
    </row>
    <row r="304" spans="1:3" x14ac:dyDescent="0.25">
      <c r="A304" s="17"/>
      <c r="B304" s="17"/>
      <c r="C304" s="17"/>
    </row>
    <row r="305" spans="1:3" x14ac:dyDescent="0.25">
      <c r="A305" s="17"/>
      <c r="B305" s="17"/>
      <c r="C305" s="17"/>
    </row>
    <row r="306" spans="1:3" x14ac:dyDescent="0.25">
      <c r="A306" s="17"/>
      <c r="B306" s="17"/>
      <c r="C306" s="17"/>
    </row>
    <row r="307" spans="1:3" x14ac:dyDescent="0.25">
      <c r="A307" s="17"/>
      <c r="B307" s="17"/>
      <c r="C307" s="17"/>
    </row>
    <row r="308" spans="1:3" x14ac:dyDescent="0.25">
      <c r="A308" s="17"/>
      <c r="B308" s="17"/>
      <c r="C308" s="17"/>
    </row>
    <row r="309" spans="1:3" x14ac:dyDescent="0.25">
      <c r="A309" s="17"/>
      <c r="B309" s="17"/>
      <c r="C309" s="17"/>
    </row>
    <row r="310" spans="1:3" x14ac:dyDescent="0.25">
      <c r="A310" s="17"/>
      <c r="B310" s="17"/>
      <c r="C310" s="17"/>
    </row>
    <row r="311" spans="1:3" x14ac:dyDescent="0.25">
      <c r="A311" s="17"/>
      <c r="B311" s="17"/>
      <c r="C311" s="17"/>
    </row>
    <row r="312" spans="1:3" x14ac:dyDescent="0.25">
      <c r="A312" s="17"/>
      <c r="B312" s="17"/>
      <c r="C312" s="17"/>
    </row>
    <row r="313" spans="1:3" x14ac:dyDescent="0.25">
      <c r="A313" s="17"/>
      <c r="B313" s="17"/>
      <c r="C313" s="17"/>
    </row>
    <row r="314" spans="1:3" x14ac:dyDescent="0.25">
      <c r="A314" s="17"/>
      <c r="B314" s="17"/>
      <c r="C314" s="17"/>
    </row>
    <row r="315" spans="1:3" x14ac:dyDescent="0.25">
      <c r="A315" s="17"/>
      <c r="B315" s="17"/>
      <c r="C315" s="17"/>
    </row>
    <row r="316" spans="1:3" x14ac:dyDescent="0.25">
      <c r="A316" s="17"/>
      <c r="B316" s="17"/>
      <c r="C316" s="17"/>
    </row>
    <row r="317" spans="1:3" x14ac:dyDescent="0.25">
      <c r="A317" s="17"/>
      <c r="B317" s="17"/>
      <c r="C317" s="17"/>
    </row>
    <row r="318" spans="1:3" x14ac:dyDescent="0.25">
      <c r="A318" s="17"/>
      <c r="B318" s="17"/>
      <c r="C318" s="17"/>
    </row>
    <row r="319" spans="1:3" x14ac:dyDescent="0.25">
      <c r="A319" s="17"/>
      <c r="B319" s="17"/>
      <c r="C319" s="17"/>
    </row>
    <row r="320" spans="1:3" x14ac:dyDescent="0.25">
      <c r="A320" s="17"/>
      <c r="B320" s="17"/>
      <c r="C320" s="17"/>
    </row>
    <row r="321" spans="1:3" x14ac:dyDescent="0.25">
      <c r="A321" s="17"/>
      <c r="B321" s="17"/>
      <c r="C321" s="17"/>
    </row>
    <row r="322" spans="1:3" x14ac:dyDescent="0.25">
      <c r="A322" s="17"/>
      <c r="B322" s="17"/>
      <c r="C322" s="17"/>
    </row>
    <row r="323" spans="1:3" x14ac:dyDescent="0.25">
      <c r="A323" s="17"/>
      <c r="B323" s="17"/>
      <c r="C323" s="17"/>
    </row>
    <row r="324" spans="1:3" x14ac:dyDescent="0.25">
      <c r="A324" s="17"/>
      <c r="B324" s="17"/>
      <c r="C324" s="17"/>
    </row>
    <row r="325" spans="1:3" x14ac:dyDescent="0.25">
      <c r="A325" s="17"/>
      <c r="B325" s="17"/>
      <c r="C325" s="17"/>
    </row>
    <row r="326" spans="1:3" x14ac:dyDescent="0.25">
      <c r="A326" s="17"/>
      <c r="B326" s="17"/>
      <c r="C326" s="17"/>
    </row>
    <row r="327" spans="1:3" x14ac:dyDescent="0.25">
      <c r="A327" s="17"/>
      <c r="B327" s="17"/>
      <c r="C327" s="17"/>
    </row>
    <row r="328" spans="1:3" x14ac:dyDescent="0.25">
      <c r="A328" s="17"/>
      <c r="B328" s="17"/>
      <c r="C328" s="17"/>
    </row>
    <row r="329" spans="1:3" x14ac:dyDescent="0.25">
      <c r="A329" s="17"/>
      <c r="B329" s="17"/>
      <c r="C329" s="17"/>
    </row>
    <row r="330" spans="1:3" x14ac:dyDescent="0.25">
      <c r="A330" s="17"/>
      <c r="B330" s="17"/>
      <c r="C330" s="17"/>
    </row>
    <row r="331" spans="1:3" x14ac:dyDescent="0.25">
      <c r="A331" s="17"/>
      <c r="B331" s="17"/>
      <c r="C331" s="17"/>
    </row>
    <row r="332" spans="1:3" x14ac:dyDescent="0.25">
      <c r="A332" s="17"/>
      <c r="B332" s="17"/>
      <c r="C332" s="17"/>
    </row>
    <row r="333" spans="1:3" x14ac:dyDescent="0.25">
      <c r="A333" s="17"/>
      <c r="B333" s="17"/>
      <c r="C333" s="17"/>
    </row>
    <row r="334" spans="1:3" x14ac:dyDescent="0.25">
      <c r="A334" s="17"/>
      <c r="B334" s="17"/>
      <c r="C334" s="17"/>
    </row>
    <row r="335" spans="1:3" x14ac:dyDescent="0.25">
      <c r="A335" s="17"/>
      <c r="B335" s="17"/>
      <c r="C335" s="17"/>
    </row>
    <row r="336" spans="1:3" x14ac:dyDescent="0.25">
      <c r="A336" s="17"/>
      <c r="B336" s="17"/>
      <c r="C336" s="17"/>
    </row>
    <row r="337" spans="1:3" x14ac:dyDescent="0.25">
      <c r="A337" s="17"/>
      <c r="B337" s="17"/>
      <c r="C337" s="17"/>
    </row>
    <row r="338" spans="1:3" x14ac:dyDescent="0.25">
      <c r="A338" s="17"/>
      <c r="B338" s="17"/>
      <c r="C338" s="17"/>
    </row>
    <row r="339" spans="1:3" x14ac:dyDescent="0.25">
      <c r="A339" s="17"/>
      <c r="B339" s="17"/>
      <c r="C339" s="17"/>
    </row>
    <row r="340" spans="1:3" x14ac:dyDescent="0.25">
      <c r="A340" s="17"/>
      <c r="B340" s="17"/>
      <c r="C340" s="17"/>
    </row>
    <row r="341" spans="1:3" x14ac:dyDescent="0.25">
      <c r="A341" s="17"/>
      <c r="B341" s="17"/>
      <c r="C341" s="17"/>
    </row>
    <row r="342" spans="1:3" x14ac:dyDescent="0.25">
      <c r="A342" s="17"/>
      <c r="B342" s="17"/>
      <c r="C342" s="17"/>
    </row>
    <row r="343" spans="1:3" x14ac:dyDescent="0.25">
      <c r="A343" s="17"/>
      <c r="B343" s="17"/>
      <c r="C343" s="17"/>
    </row>
    <row r="344" spans="1:3" x14ac:dyDescent="0.25">
      <c r="A344" s="17"/>
      <c r="B344" s="17"/>
      <c r="C344" s="17"/>
    </row>
    <row r="345" spans="1:3" x14ac:dyDescent="0.25">
      <c r="A345" s="17"/>
      <c r="B345" s="17"/>
      <c r="C345" s="17"/>
    </row>
    <row r="346" spans="1:3" x14ac:dyDescent="0.25">
      <c r="A346" s="17"/>
      <c r="B346" s="17"/>
      <c r="C346" s="17"/>
    </row>
    <row r="347" spans="1:3" x14ac:dyDescent="0.25">
      <c r="A347" s="17"/>
      <c r="B347" s="17"/>
      <c r="C347" s="17"/>
    </row>
    <row r="348" spans="1:3" x14ac:dyDescent="0.25">
      <c r="A348" s="17"/>
      <c r="B348" s="17"/>
      <c r="C348" s="17"/>
    </row>
    <row r="349" spans="1:3" x14ac:dyDescent="0.25">
      <c r="A349" s="17"/>
      <c r="B349" s="17"/>
      <c r="C349" s="17"/>
    </row>
    <row r="350" spans="1:3" x14ac:dyDescent="0.25">
      <c r="A350" s="17"/>
      <c r="B350" s="17"/>
      <c r="C350" s="17"/>
    </row>
    <row r="351" spans="1:3" x14ac:dyDescent="0.25">
      <c r="A351" s="17"/>
      <c r="B351" s="17"/>
      <c r="C351" s="17"/>
    </row>
    <row r="352" spans="1:3" x14ac:dyDescent="0.25">
      <c r="A352" s="17"/>
      <c r="B352" s="17"/>
      <c r="C352" s="17"/>
    </row>
    <row r="353" spans="1:3" x14ac:dyDescent="0.25">
      <c r="A353" s="17"/>
      <c r="B353" s="17"/>
      <c r="C353" s="17"/>
    </row>
    <row r="354" spans="1:3" x14ac:dyDescent="0.25">
      <c r="A354" s="17"/>
      <c r="B354" s="17"/>
      <c r="C354" s="17"/>
    </row>
    <row r="355" spans="1:3" x14ac:dyDescent="0.25">
      <c r="A355" s="17"/>
      <c r="B355" s="17"/>
      <c r="C355" s="17"/>
    </row>
    <row r="356" spans="1:3" x14ac:dyDescent="0.25">
      <c r="A356" s="17"/>
      <c r="B356" s="17"/>
      <c r="C356" s="17"/>
    </row>
    <row r="357" spans="1:3" x14ac:dyDescent="0.25">
      <c r="A357" s="17"/>
      <c r="B357" s="17"/>
      <c r="C357" s="17"/>
    </row>
    <row r="358" spans="1:3" x14ac:dyDescent="0.25">
      <c r="A358" s="17"/>
      <c r="B358" s="17"/>
      <c r="C358" s="17"/>
    </row>
    <row r="359" spans="1:3" x14ac:dyDescent="0.25">
      <c r="A359" s="17"/>
      <c r="B359" s="17"/>
      <c r="C359" s="17"/>
    </row>
    <row r="360" spans="1:3" x14ac:dyDescent="0.25">
      <c r="A360" s="17"/>
      <c r="B360" s="17"/>
      <c r="C360" s="17"/>
    </row>
    <row r="361" spans="1:3" x14ac:dyDescent="0.25">
      <c r="A361" s="17"/>
      <c r="B361" s="17"/>
      <c r="C361" s="17"/>
    </row>
    <row r="362" spans="1:3" x14ac:dyDescent="0.25">
      <c r="A362" s="17"/>
      <c r="B362" s="17"/>
      <c r="C362" s="17"/>
    </row>
    <row r="363" spans="1:3" x14ac:dyDescent="0.25">
      <c r="A363" s="17"/>
      <c r="B363" s="17"/>
      <c r="C363" s="17"/>
    </row>
    <row r="364" spans="1:3" x14ac:dyDescent="0.25">
      <c r="A364" s="17"/>
      <c r="B364" s="17"/>
      <c r="C364" s="17"/>
    </row>
    <row r="365" spans="1:3" x14ac:dyDescent="0.25">
      <c r="A365" s="17"/>
      <c r="B365" s="17"/>
      <c r="C365" s="17"/>
    </row>
    <row r="366" spans="1:3" x14ac:dyDescent="0.25">
      <c r="A366" s="17"/>
      <c r="B366" s="17"/>
      <c r="C366" s="17"/>
    </row>
    <row r="367" spans="1:3" x14ac:dyDescent="0.25">
      <c r="A367" s="17"/>
      <c r="B367" s="17"/>
      <c r="C367" s="17"/>
    </row>
    <row r="368" spans="1:3" x14ac:dyDescent="0.25">
      <c r="A368" s="17"/>
      <c r="B368" s="17"/>
      <c r="C368" s="17"/>
    </row>
    <row r="369" spans="1:3" x14ac:dyDescent="0.25">
      <c r="A369" s="17"/>
      <c r="B369" s="17"/>
      <c r="C369" s="17"/>
    </row>
    <row r="370" spans="1:3" x14ac:dyDescent="0.25">
      <c r="A370" s="17"/>
      <c r="B370" s="17"/>
      <c r="C370" s="17"/>
    </row>
    <row r="371" spans="1:3" x14ac:dyDescent="0.25">
      <c r="A371" s="17"/>
      <c r="B371" s="17"/>
      <c r="C371" s="17"/>
    </row>
    <row r="372" spans="1:3" x14ac:dyDescent="0.25">
      <c r="A372" s="17"/>
      <c r="B372" s="17"/>
      <c r="C372" s="17"/>
    </row>
    <row r="373" spans="1:3" x14ac:dyDescent="0.25">
      <c r="A373" s="17"/>
      <c r="B373" s="17"/>
      <c r="C373" s="17"/>
    </row>
    <row r="374" spans="1:3" x14ac:dyDescent="0.25">
      <c r="A374" s="17"/>
      <c r="B374" s="17"/>
      <c r="C374" s="17"/>
    </row>
    <row r="375" spans="1:3" x14ac:dyDescent="0.25">
      <c r="A375" s="17"/>
      <c r="B375" s="17"/>
      <c r="C375" s="17"/>
    </row>
    <row r="376" spans="1:3" x14ac:dyDescent="0.25">
      <c r="A376" s="17"/>
      <c r="B376" s="17"/>
      <c r="C376" s="17"/>
    </row>
    <row r="377" spans="1:3" x14ac:dyDescent="0.25">
      <c r="A377" s="17"/>
      <c r="B377" s="17"/>
      <c r="C377" s="17"/>
    </row>
    <row r="378" spans="1:3" x14ac:dyDescent="0.25">
      <c r="A378" s="17"/>
      <c r="B378" s="17"/>
      <c r="C378" s="17"/>
    </row>
    <row r="379" spans="1:3" x14ac:dyDescent="0.25">
      <c r="A379" s="17"/>
      <c r="B379" s="17"/>
      <c r="C379" s="17"/>
    </row>
    <row r="380" spans="1:3" x14ac:dyDescent="0.25">
      <c r="A380" s="17"/>
      <c r="B380" s="17"/>
      <c r="C380" s="17"/>
    </row>
    <row r="381" spans="1:3" x14ac:dyDescent="0.25">
      <c r="A381" s="17"/>
      <c r="B381" s="17"/>
      <c r="C381" s="17"/>
    </row>
  </sheetData>
  <mergeCells count="14">
    <mergeCell ref="A12:C13"/>
    <mergeCell ref="A1:C2"/>
    <mergeCell ref="A3:C4"/>
    <mergeCell ref="A6:C7"/>
    <mergeCell ref="A8:C9"/>
    <mergeCell ref="A10:C11"/>
    <mergeCell ref="A26:C27"/>
    <mergeCell ref="A28:C29"/>
    <mergeCell ref="A14:C15"/>
    <mergeCell ref="A16:C17"/>
    <mergeCell ref="A18:C19"/>
    <mergeCell ref="A20:C21"/>
    <mergeCell ref="A22:C23"/>
    <mergeCell ref="A24:C25"/>
  </mergeCells>
  <conditionalFormatting sqref="K4">
    <cfRule type="iconSet" priority="1">
      <iconSet iconSet="3Signs" showValue="0">
        <cfvo type="percent" val="0"/>
        <cfvo type="percent" val="33"/>
        <cfvo type="percent" val="67"/>
      </iconSet>
    </cfRule>
  </conditionalFormatting>
  <conditionalFormatting sqref="K4">
    <cfRule type="iconSet" priority="2">
      <iconSet iconSet="3Signs" showValue="0">
        <cfvo type="percent" val="0"/>
        <cfvo type="percent" val="33"/>
        <cfvo type="percent" val="67"/>
      </iconSet>
    </cfRule>
  </conditionalFormatting>
  <conditionalFormatting sqref="K6 K9 K12 K15 K18 K21 K24:K25 K28 K31:K35 K38:K40 K43:K44 K47 K50:K52 K55:K58 K61 K64 K67 K70:K74 K77 K80 K83:K87 K90:K93 K96:K98 K101:K104 K107 K110:K112 K115:K118 K121">
    <cfRule type="iconSet" priority="3">
      <iconSet iconSet="3Signs" showValue="0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A16:D17" xr:uid="{8ACE1C4F-EDCE-41DA-8A1D-78840F1E5597}">
      <formula1>$AG$2:$AG$25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A2C2B-3AE6-420E-813B-8F5AD0B81AA2}">
  <dimension ref="A1:AH124"/>
  <sheetViews>
    <sheetView showGridLines="0" workbookViewId="0">
      <selection activeCell="H1" sqref="H1"/>
    </sheetView>
  </sheetViews>
  <sheetFormatPr baseColWidth="10" defaultRowHeight="15" x14ac:dyDescent="0.25"/>
  <cols>
    <col min="1" max="2" width="11.42578125" style="1"/>
    <col min="3" max="3" width="16.42578125" style="1" customWidth="1"/>
    <col min="4" max="4" width="1.7109375" style="1" customWidth="1"/>
    <col min="5" max="5" width="43.42578125" style="1" customWidth="1"/>
    <col min="6" max="6" width="23.85546875" style="1" customWidth="1"/>
    <col min="7" max="7" width="49.28515625" style="1" bestFit="1" customWidth="1"/>
    <col min="8" max="8" width="15.5703125" style="1" customWidth="1"/>
    <col min="9" max="10" width="14.7109375" style="1" customWidth="1"/>
    <col min="11" max="11" width="7.42578125" style="1" customWidth="1"/>
    <col min="12" max="16384" width="11.42578125" style="1"/>
  </cols>
  <sheetData>
    <row r="1" spans="1:34" ht="15" customHeight="1" x14ac:dyDescent="0.25">
      <c r="A1" s="39" t="s">
        <v>0</v>
      </c>
      <c r="B1" s="39"/>
      <c r="C1" s="39"/>
      <c r="H1" s="18" t="str">
        <f>H3&amp;","&amp;I3</f>
        <v>2018,2017</v>
      </c>
      <c r="AG1" s="2" t="str">
        <f>VLOOKUP(A16,$AG$2:$AH$25,2,FALSE)</f>
        <v>1..3</v>
      </c>
    </row>
    <row r="2" spans="1:34" ht="16.5" customHeight="1" x14ac:dyDescent="0.25">
      <c r="A2" s="39"/>
      <c r="B2" s="39"/>
      <c r="C2" s="39"/>
      <c r="AG2" s="1" t="s">
        <v>1</v>
      </c>
      <c r="AH2" s="3" t="s">
        <v>53</v>
      </c>
    </row>
    <row r="3" spans="1:34" ht="15" customHeight="1" x14ac:dyDescent="0.25">
      <c r="A3" s="39" t="s">
        <v>3</v>
      </c>
      <c r="B3" s="39"/>
      <c r="C3" s="39"/>
      <c r="E3" s="19" t="s">
        <v>54</v>
      </c>
      <c r="F3" s="20" t="s">
        <v>5</v>
      </c>
      <c r="G3" s="21" t="s">
        <v>6</v>
      </c>
      <c r="H3" s="22" t="str">
        <f>A12</f>
        <v>2018</v>
      </c>
      <c r="I3" s="23">
        <f>H3-1</f>
        <v>2017</v>
      </c>
      <c r="J3" s="24" t="s">
        <v>7</v>
      </c>
      <c r="K3" s="10" t="s">
        <v>8</v>
      </c>
      <c r="AG3" s="1" t="s">
        <v>9</v>
      </c>
      <c r="AH3" s="3" t="s">
        <v>55</v>
      </c>
    </row>
    <row r="4" spans="1:34" ht="16.5" customHeight="1" x14ac:dyDescent="0.25">
      <c r="A4" s="39"/>
      <c r="B4" s="39"/>
      <c r="C4" s="39"/>
      <c r="E4" s="1" t="str">
        <f>_xll.Assistant.XL.RIK_AL("INF06__2_0_0,F=B='1',U='0',I='0',FN='Calibri',FS='10',FC='#FFFFFF',BC='#A5A5A5',AH='1',AV='1',Br=[$top-$bottom],BrS='1',BrC='#778899'_1,C=Total,F=B='1',U='0',I='0',FN='Calibri',FS='10',FC='#000000',BC='#FFFFFF',AH='1',AV"&amp;"='1',Br=[$top-$bottom],BrS='1',BrC='#778899'_0_0_0_1_D=120x7;INF02@E=0,S=2|1012,G=0_0_0_F=B='1'_U='0'_I='0'_FN='Calibri'_FS='10'_FC='#000000'_BC='#FFFFFF'_AH='1'_AV='1'_Br=[$top-$bottom]_BrS='1'_BrC='#778899'_C=Code _1_1"&amp;"_F=B='1'_U='0'_I='0'_FN='Calibri'_FS='10'_FC='#000000'_BC='#FFFFFF'_AH='1'_AV='1'_Br=[$top-$bottom]_BrS='1'_BrC='#778899'_C=Code ,T=0,P=0,O=NF='Texte'_B='0'_U='0'_I='0'_FN='Calibri'_FS='10'_FC='#000000'_BC='#FFFFFF'_AH='"&amp;"1'_AV='1'_Br=[]_BrS='0'_BrC='#FFFFFF'_WpT='0':E=0,S=2|1001,G=0,T=0,P=0,O=NF='Texte'_B='0'_U='0'_I='0'_FN='Calibri'_FS='10'_FC='#000000'_BC='#FFFFFF'_AH='1'_AV='1'_Br=[]_BrS='0'_BrC='#FFFFFF'_WpT='0':E=0,S=2|1002,G=0,T=0,"&amp;"P=0,O=NF='Texte'_B='0'_U='0'_I='0'_FN='Calibri'_FS='10'_FC='#000000'_BC='#FFFFFF'_AH='1'_AV='1'_Br=[]_BrS='0'_BrC='#FFFFFF'_WpT='0':L=Année N,E=1,G=0,T=0,P=0,F=SI([1019]={0};[1021];0),Y=0,O=NF='Nombre'_B='0'_U='0'_I='0'_"&amp;"FN='Calibri'_FS='10'_FC='#000000'_BC='#FFFFFF'_AH='3'_AV='0'_Br=[]_BrS='0'_BrC='#FFFFFF'_WpT='0':L=Année N-1,E=1,G=0,T=0,P=0,F=SI([1019]={1};[1021];0),Y=0,O=NF='Nombre'_B='0'_U='0'_I='0'_FN='Calibri'_FS='10'_FC='#000000'"&amp;"_BC='#FFFFFF'_AH='3'_AV='0'_Br=[]_BrS='0'_BrC='#FFFFFF'_WpT='0':L=Ecart,E=0,G=0,T=0,P=0,F=[Année N]-[Année N-1],Y=1,O=NF='Nombre'_B='0'_U='0'_I='0'_FN='Calibri'_FS='10'_FC='#000000'_BC='#FFFFFF'_AH='3'_AV='0'_Br=[]_BrS='"&amp;"0'_BrC='#FFFFFF'_WpT='0':L=En Pourc,E=0,G=0,T=0,P=0,F=SI([Année N-1]=0;0;([Année N]-[Année N-1])/[Année N-1]),Y=1,O=NF='0%'_B='0'_U='0'_I='0'_FN='Calibri'_FS='10'_FC='#FFFFFF'_BC='#FFFFFF'_AH='2'_AV='0'_Br=[]_BrS='0'_BrC"&amp;"='#FFFFFF'_WpT='0',CF=TC='5'_TO='9'_V='[1-33-67]'_[1-1]:@R=A,S=1005,V={2}:R=B,S=2000,V={3}:R=C,S=1020,V={4}:R=D,S=1010,V={5}:R=E,S=2|1011,V={6}:R=F,S=1019,V={7}:",$H$3,$I$3,$A$8,$A$24,$AG$1,$A$20,$A$28,$H$1)</f>
        <v/>
      </c>
      <c r="AG4" s="1" t="s">
        <v>11</v>
      </c>
      <c r="AH4" s="3" t="s">
        <v>56</v>
      </c>
    </row>
    <row r="5" spans="1:34" ht="0.95" customHeight="1" x14ac:dyDescent="0.3">
      <c r="A5" s="11"/>
      <c r="B5" s="11"/>
      <c r="C5" s="11"/>
      <c r="E5" s="13"/>
      <c r="F5" s="13"/>
      <c r="G5" s="13"/>
      <c r="H5" s="14"/>
      <c r="I5" s="14"/>
      <c r="J5" s="15"/>
      <c r="K5" s="16"/>
      <c r="AG5" s="1" t="s">
        <v>14</v>
      </c>
      <c r="AH5" s="3" t="s">
        <v>57</v>
      </c>
    </row>
    <row r="6" spans="1:34" x14ac:dyDescent="0.25">
      <c r="A6" s="37" t="s">
        <v>16</v>
      </c>
      <c r="B6" s="37"/>
      <c r="C6" s="37"/>
      <c r="E6" s="45" t="s">
        <v>224</v>
      </c>
      <c r="F6" s="45" t="s">
        <v>216</v>
      </c>
      <c r="G6" s="45" t="s">
        <v>217</v>
      </c>
      <c r="H6" s="47">
        <v>-14220</v>
      </c>
      <c r="I6" s="47">
        <v>0</v>
      </c>
      <c r="J6" s="47">
        <v>-14220</v>
      </c>
      <c r="K6" s="50">
        <v>0</v>
      </c>
      <c r="AG6" s="1" t="s">
        <v>17</v>
      </c>
      <c r="AH6" s="3" t="s">
        <v>58</v>
      </c>
    </row>
    <row r="7" spans="1:34" x14ac:dyDescent="0.25">
      <c r="A7" s="37"/>
      <c r="B7" s="37"/>
      <c r="C7" s="37"/>
      <c r="E7" s="45" t="s">
        <v>224</v>
      </c>
      <c r="F7" s="45" t="s">
        <v>218</v>
      </c>
      <c r="G7" s="45" t="s">
        <v>219</v>
      </c>
      <c r="H7" s="47">
        <v>-3174</v>
      </c>
      <c r="I7" s="47">
        <v>-15500</v>
      </c>
      <c r="J7" s="47">
        <v>12326</v>
      </c>
      <c r="K7" s="50">
        <v>-0.79520000000000002</v>
      </c>
      <c r="AG7" s="1" t="s">
        <v>19</v>
      </c>
      <c r="AH7" s="3" t="s">
        <v>59</v>
      </c>
    </row>
    <row r="8" spans="1:34" x14ac:dyDescent="0.25">
      <c r="A8" s="42" t="s">
        <v>21</v>
      </c>
      <c r="B8" s="42"/>
      <c r="C8" s="42"/>
      <c r="E8" s="45" t="s">
        <v>224</v>
      </c>
      <c r="F8" s="45" t="s">
        <v>225</v>
      </c>
      <c r="G8" s="45" t="s">
        <v>226</v>
      </c>
      <c r="H8" s="47">
        <v>-79760.929999999993</v>
      </c>
      <c r="I8" s="47">
        <v>0</v>
      </c>
      <c r="J8" s="47">
        <v>-79760.929999999993</v>
      </c>
      <c r="K8" s="50">
        <v>0</v>
      </c>
      <c r="AG8" s="1" t="s">
        <v>22</v>
      </c>
      <c r="AH8" s="3" t="s">
        <v>60</v>
      </c>
    </row>
    <row r="9" spans="1:34" x14ac:dyDescent="0.25">
      <c r="A9" s="42"/>
      <c r="B9" s="42"/>
      <c r="C9" s="42"/>
      <c r="E9" s="45" t="s">
        <v>224</v>
      </c>
      <c r="F9" s="45" t="s">
        <v>227</v>
      </c>
      <c r="G9" s="45" t="s">
        <v>228</v>
      </c>
      <c r="H9" s="47">
        <v>-5218354.68</v>
      </c>
      <c r="I9" s="47">
        <v>0</v>
      </c>
      <c r="J9" s="47">
        <v>-5218354.68</v>
      </c>
      <c r="K9" s="50">
        <v>0</v>
      </c>
      <c r="AG9" s="1" t="s">
        <v>24</v>
      </c>
      <c r="AH9" s="3" t="s">
        <v>61</v>
      </c>
    </row>
    <row r="10" spans="1:34" x14ac:dyDescent="0.25">
      <c r="A10" s="37" t="s">
        <v>26</v>
      </c>
      <c r="B10" s="37"/>
      <c r="C10" s="37"/>
      <c r="E10" s="45" t="s">
        <v>224</v>
      </c>
      <c r="F10" s="45" t="s">
        <v>229</v>
      </c>
      <c r="G10" s="45" t="s">
        <v>230</v>
      </c>
      <c r="H10" s="47">
        <v>-69507.899999999994</v>
      </c>
      <c r="I10" s="47">
        <v>0</v>
      </c>
      <c r="J10" s="47">
        <v>-69507.899999999994</v>
      </c>
      <c r="K10" s="50">
        <v>0</v>
      </c>
      <c r="AG10" s="1" t="s">
        <v>27</v>
      </c>
      <c r="AH10" s="3" t="s">
        <v>62</v>
      </c>
    </row>
    <row r="11" spans="1:34" x14ac:dyDescent="0.25">
      <c r="A11" s="37"/>
      <c r="B11" s="37"/>
      <c r="C11" s="37"/>
      <c r="E11" s="45" t="s">
        <v>224</v>
      </c>
      <c r="F11" s="45" t="s">
        <v>231</v>
      </c>
      <c r="G11" s="45" t="s">
        <v>232</v>
      </c>
      <c r="H11" s="47">
        <v>-83362.02</v>
      </c>
      <c r="I11" s="47">
        <v>0</v>
      </c>
      <c r="J11" s="47">
        <v>-83362.02</v>
      </c>
      <c r="K11" s="50">
        <v>0</v>
      </c>
      <c r="AG11" s="1" t="s">
        <v>29</v>
      </c>
      <c r="AH11" s="3" t="s">
        <v>63</v>
      </c>
    </row>
    <row r="12" spans="1:34" x14ac:dyDescent="0.25">
      <c r="A12" s="42" t="s">
        <v>31</v>
      </c>
      <c r="B12" s="42"/>
      <c r="C12" s="42"/>
      <c r="E12" s="45" t="s">
        <v>224</v>
      </c>
      <c r="F12" s="45" t="s">
        <v>233</v>
      </c>
      <c r="G12" s="45" t="s">
        <v>234</v>
      </c>
      <c r="H12" s="47">
        <v>-7321.31</v>
      </c>
      <c r="I12" s="47">
        <v>0</v>
      </c>
      <c r="J12" s="47">
        <v>-7321.31</v>
      </c>
      <c r="K12" s="50">
        <v>0</v>
      </c>
      <c r="AG12" s="1" t="s">
        <v>32</v>
      </c>
      <c r="AH12" s="3" t="s">
        <v>64</v>
      </c>
    </row>
    <row r="13" spans="1:34" x14ac:dyDescent="0.25">
      <c r="A13" s="42"/>
      <c r="B13" s="42"/>
      <c r="C13" s="42"/>
      <c r="E13" s="45" t="s">
        <v>224</v>
      </c>
      <c r="F13" s="45" t="s">
        <v>235</v>
      </c>
      <c r="G13" s="45" t="s">
        <v>236</v>
      </c>
      <c r="H13" s="47">
        <v>-48912.84</v>
      </c>
      <c r="I13" s="47">
        <v>0</v>
      </c>
      <c r="J13" s="47">
        <v>-48912.84</v>
      </c>
      <c r="K13" s="50">
        <v>0</v>
      </c>
      <c r="AG13" s="1" t="s">
        <v>34</v>
      </c>
      <c r="AH13" s="3" t="s">
        <v>65</v>
      </c>
    </row>
    <row r="14" spans="1:34" x14ac:dyDescent="0.25">
      <c r="A14" s="37" t="s">
        <v>36</v>
      </c>
      <c r="B14" s="37"/>
      <c r="C14" s="37"/>
      <c r="E14" s="46" t="s">
        <v>237</v>
      </c>
      <c r="F14" s="46"/>
      <c r="G14" s="46"/>
      <c r="H14" s="48">
        <v>-5524613.6799999997</v>
      </c>
      <c r="I14" s="48">
        <v>-15500</v>
      </c>
      <c r="J14" s="49"/>
      <c r="K14" s="51"/>
      <c r="AG14" s="1">
        <v>1</v>
      </c>
      <c r="AH14" s="3" t="s">
        <v>37</v>
      </c>
    </row>
    <row r="15" spans="1:34" ht="0.95" customHeight="1" x14ac:dyDescent="0.25">
      <c r="A15" s="37"/>
      <c r="B15" s="37"/>
      <c r="C15" s="37"/>
      <c r="E15" s="13"/>
      <c r="F15" s="13"/>
      <c r="G15" s="13"/>
      <c r="H15" s="14"/>
      <c r="I15" s="14"/>
      <c r="J15" s="15"/>
      <c r="K15" s="16"/>
      <c r="AG15" s="1">
        <v>2</v>
      </c>
      <c r="AH15" s="3" t="s">
        <v>38</v>
      </c>
    </row>
    <row r="16" spans="1:34" x14ac:dyDescent="0.25">
      <c r="A16" s="41" t="s">
        <v>11</v>
      </c>
      <c r="B16" s="41"/>
      <c r="C16" s="41"/>
      <c r="E16" s="45" t="s">
        <v>238</v>
      </c>
      <c r="F16" s="45" t="s">
        <v>239</v>
      </c>
      <c r="G16" s="45" t="s">
        <v>240</v>
      </c>
      <c r="H16" s="47">
        <v>-298780</v>
      </c>
      <c r="I16" s="47">
        <v>-1124100</v>
      </c>
      <c r="J16" s="47">
        <v>825320</v>
      </c>
      <c r="K16" s="50">
        <v>-0.73419999999999996</v>
      </c>
      <c r="AG16" s="1">
        <v>3</v>
      </c>
      <c r="AH16" s="3" t="s">
        <v>39</v>
      </c>
    </row>
    <row r="17" spans="1:34" x14ac:dyDescent="0.25">
      <c r="A17" s="41"/>
      <c r="B17" s="41"/>
      <c r="C17" s="41"/>
      <c r="E17" s="45" t="s">
        <v>238</v>
      </c>
      <c r="F17" s="45" t="s">
        <v>212</v>
      </c>
      <c r="G17" s="45" t="s">
        <v>213</v>
      </c>
      <c r="H17" s="47">
        <v>0</v>
      </c>
      <c r="I17" s="47">
        <v>-8190000</v>
      </c>
      <c r="J17" s="47">
        <v>8190000</v>
      </c>
      <c r="K17" s="50">
        <v>-1</v>
      </c>
      <c r="AG17" s="1">
        <v>4</v>
      </c>
      <c r="AH17" s="3" t="s">
        <v>40</v>
      </c>
    </row>
    <row r="18" spans="1:34" x14ac:dyDescent="0.25">
      <c r="A18" s="37" t="s">
        <v>41</v>
      </c>
      <c r="B18" s="37"/>
      <c r="C18" s="37"/>
      <c r="E18" s="45" t="s">
        <v>238</v>
      </c>
      <c r="F18" s="45" t="s">
        <v>241</v>
      </c>
      <c r="G18" s="45" t="s">
        <v>242</v>
      </c>
      <c r="H18" s="47">
        <v>-4343030</v>
      </c>
      <c r="I18" s="47">
        <v>0</v>
      </c>
      <c r="J18" s="47">
        <v>-4343030</v>
      </c>
      <c r="K18" s="50">
        <v>0</v>
      </c>
      <c r="AG18" s="1">
        <v>5</v>
      </c>
      <c r="AH18" s="3" t="s">
        <v>42</v>
      </c>
    </row>
    <row r="19" spans="1:34" x14ac:dyDescent="0.25">
      <c r="A19" s="37"/>
      <c r="B19" s="37"/>
      <c r="C19" s="37"/>
      <c r="E19" s="45" t="s">
        <v>238</v>
      </c>
      <c r="F19" s="45" t="s">
        <v>243</v>
      </c>
      <c r="G19" s="45" t="s">
        <v>244</v>
      </c>
      <c r="H19" s="47">
        <v>-165863.79</v>
      </c>
      <c r="I19" s="47">
        <v>0</v>
      </c>
      <c r="J19" s="47">
        <v>-165863.79</v>
      </c>
      <c r="K19" s="50">
        <v>0</v>
      </c>
      <c r="AG19" s="1">
        <v>6</v>
      </c>
      <c r="AH19" s="3" t="s">
        <v>43</v>
      </c>
    </row>
    <row r="20" spans="1:34" x14ac:dyDescent="0.25">
      <c r="A20" s="42" t="s">
        <v>21</v>
      </c>
      <c r="B20" s="42"/>
      <c r="C20" s="42"/>
      <c r="E20" s="45" t="s">
        <v>238</v>
      </c>
      <c r="F20" s="45" t="s">
        <v>245</v>
      </c>
      <c r="G20" s="45" t="s">
        <v>246</v>
      </c>
      <c r="H20" s="47">
        <v>-1386000</v>
      </c>
      <c r="I20" s="47">
        <v>0</v>
      </c>
      <c r="J20" s="47">
        <v>-1386000</v>
      </c>
      <c r="K20" s="50">
        <v>0</v>
      </c>
      <c r="AG20" s="1">
        <v>7</v>
      </c>
      <c r="AH20" s="3" t="s">
        <v>44</v>
      </c>
    </row>
    <row r="21" spans="1:34" x14ac:dyDescent="0.25">
      <c r="A21" s="42"/>
      <c r="B21" s="42"/>
      <c r="C21" s="42"/>
      <c r="E21" s="45" t="s">
        <v>238</v>
      </c>
      <c r="F21" s="45" t="s">
        <v>247</v>
      </c>
      <c r="G21" s="45" t="s">
        <v>248</v>
      </c>
      <c r="H21" s="47">
        <v>-1617000</v>
      </c>
      <c r="I21" s="47">
        <v>0</v>
      </c>
      <c r="J21" s="47">
        <v>-1617000</v>
      </c>
      <c r="K21" s="50">
        <v>0</v>
      </c>
      <c r="AG21" s="1">
        <v>8</v>
      </c>
      <c r="AH21" s="3" t="s">
        <v>45</v>
      </c>
    </row>
    <row r="22" spans="1:34" x14ac:dyDescent="0.25">
      <c r="A22" s="37" t="s">
        <v>46</v>
      </c>
      <c r="B22" s="37"/>
      <c r="C22" s="37"/>
      <c r="E22" s="46" t="s">
        <v>249</v>
      </c>
      <c r="F22" s="46"/>
      <c r="G22" s="46"/>
      <c r="H22" s="48">
        <v>-7810673.79</v>
      </c>
      <c r="I22" s="48">
        <v>-9314100</v>
      </c>
      <c r="J22" s="49"/>
      <c r="K22" s="51"/>
      <c r="AG22" s="1">
        <v>9</v>
      </c>
      <c r="AH22" s="3" t="s">
        <v>47</v>
      </c>
    </row>
    <row r="23" spans="1:34" ht="0.95" customHeight="1" x14ac:dyDescent="0.25">
      <c r="A23" s="37"/>
      <c r="B23" s="37"/>
      <c r="C23" s="37"/>
      <c r="E23" s="13"/>
      <c r="F23" s="13"/>
      <c r="G23" s="13"/>
      <c r="H23" s="14"/>
      <c r="I23" s="14"/>
      <c r="J23" s="15"/>
      <c r="K23" s="16"/>
      <c r="AG23" s="1">
        <v>10</v>
      </c>
      <c r="AH23" s="3" t="s">
        <v>48</v>
      </c>
    </row>
    <row r="24" spans="1:34" x14ac:dyDescent="0.25">
      <c r="A24" s="42" t="s">
        <v>49</v>
      </c>
      <c r="B24" s="42"/>
      <c r="C24" s="42"/>
      <c r="E24" s="45" t="s">
        <v>250</v>
      </c>
      <c r="F24" s="45" t="s">
        <v>251</v>
      </c>
      <c r="G24" s="45" t="s">
        <v>252</v>
      </c>
      <c r="H24" s="47">
        <v>0</v>
      </c>
      <c r="I24" s="47">
        <v>0</v>
      </c>
      <c r="J24" s="47">
        <v>0</v>
      </c>
      <c r="K24" s="50">
        <v>0</v>
      </c>
      <c r="AG24" s="1">
        <v>11</v>
      </c>
      <c r="AH24" s="3" t="s">
        <v>50</v>
      </c>
    </row>
    <row r="25" spans="1:34" x14ac:dyDescent="0.25">
      <c r="A25" s="42"/>
      <c r="B25" s="42"/>
      <c r="C25" s="42"/>
      <c r="E25" s="45" t="s">
        <v>250</v>
      </c>
      <c r="F25" s="45" t="s">
        <v>253</v>
      </c>
      <c r="G25" s="45" t="s">
        <v>254</v>
      </c>
      <c r="H25" s="47">
        <v>0</v>
      </c>
      <c r="I25" s="47">
        <v>-331500</v>
      </c>
      <c r="J25" s="47">
        <v>331500</v>
      </c>
      <c r="K25" s="50">
        <v>-1</v>
      </c>
      <c r="AG25" s="1">
        <v>12</v>
      </c>
      <c r="AH25" s="3" t="s">
        <v>51</v>
      </c>
    </row>
    <row r="26" spans="1:34" x14ac:dyDescent="0.25">
      <c r="A26" s="37" t="s">
        <v>66</v>
      </c>
      <c r="B26" s="37"/>
      <c r="C26" s="37"/>
      <c r="E26" s="45" t="s">
        <v>250</v>
      </c>
      <c r="F26" s="45" t="s">
        <v>255</v>
      </c>
      <c r="G26" s="45" t="s">
        <v>256</v>
      </c>
      <c r="H26" s="47">
        <v>0</v>
      </c>
      <c r="I26" s="47">
        <v>-183600</v>
      </c>
      <c r="J26" s="47">
        <v>183600</v>
      </c>
      <c r="K26" s="50">
        <v>-1</v>
      </c>
    </row>
    <row r="27" spans="1:34" x14ac:dyDescent="0.25">
      <c r="A27" s="37"/>
      <c r="B27" s="37"/>
      <c r="C27" s="37"/>
      <c r="E27" s="45" t="s">
        <v>250</v>
      </c>
      <c r="F27" s="45" t="s">
        <v>214</v>
      </c>
      <c r="G27" s="45" t="s">
        <v>215</v>
      </c>
      <c r="H27" s="47">
        <v>-525</v>
      </c>
      <c r="I27" s="47">
        <v>0</v>
      </c>
      <c r="J27" s="47">
        <v>-525</v>
      </c>
      <c r="K27" s="50">
        <v>0</v>
      </c>
    </row>
    <row r="28" spans="1:34" x14ac:dyDescent="0.25">
      <c r="A28" s="40" t="s">
        <v>67</v>
      </c>
      <c r="B28" s="40"/>
      <c r="C28" s="40"/>
      <c r="E28" s="45" t="s">
        <v>250</v>
      </c>
      <c r="F28" s="45" t="s">
        <v>257</v>
      </c>
      <c r="G28" s="45" t="s">
        <v>258</v>
      </c>
      <c r="H28" s="47">
        <v>-1663200</v>
      </c>
      <c r="I28" s="47">
        <v>0</v>
      </c>
      <c r="J28" s="47">
        <v>-1663200</v>
      </c>
      <c r="K28" s="50">
        <v>0</v>
      </c>
    </row>
    <row r="29" spans="1:34" x14ac:dyDescent="0.25">
      <c r="A29" s="40"/>
      <c r="B29" s="40"/>
      <c r="C29" s="40"/>
      <c r="E29" s="45" t="s">
        <v>250</v>
      </c>
      <c r="F29" s="45" t="s">
        <v>259</v>
      </c>
      <c r="G29" s="45" t="s">
        <v>260</v>
      </c>
      <c r="H29" s="47">
        <v>-17094</v>
      </c>
      <c r="I29" s="47">
        <v>0</v>
      </c>
      <c r="J29" s="47">
        <v>-17094</v>
      </c>
      <c r="K29" s="50">
        <v>0</v>
      </c>
    </row>
    <row r="30" spans="1:34" x14ac:dyDescent="0.25">
      <c r="A30" s="17"/>
      <c r="B30" s="17"/>
      <c r="C30" s="17"/>
      <c r="E30" s="46" t="s">
        <v>261</v>
      </c>
      <c r="F30" s="46"/>
      <c r="G30" s="46"/>
      <c r="H30" s="48">
        <v>-1680819</v>
      </c>
      <c r="I30" s="48">
        <v>-515100</v>
      </c>
      <c r="J30" s="49"/>
      <c r="K30" s="51"/>
    </row>
    <row r="31" spans="1:34" ht="0.95" customHeight="1" x14ac:dyDescent="0.25">
      <c r="A31" s="17"/>
      <c r="B31" s="17"/>
      <c r="C31" s="17"/>
      <c r="E31" s="13"/>
      <c r="F31" s="13"/>
      <c r="G31" s="13"/>
      <c r="H31" s="14"/>
      <c r="I31" s="14"/>
      <c r="J31" s="15"/>
      <c r="K31" s="16"/>
    </row>
    <row r="32" spans="1:34" x14ac:dyDescent="0.25">
      <c r="A32" s="17"/>
      <c r="B32" s="17"/>
      <c r="C32" s="17"/>
      <c r="E32" s="45" t="s">
        <v>262</v>
      </c>
      <c r="F32" s="45" t="s">
        <v>263</v>
      </c>
      <c r="G32" s="45" t="s">
        <v>264</v>
      </c>
      <c r="H32" s="47">
        <v>-0.4</v>
      </c>
      <c r="I32" s="47">
        <v>0</v>
      </c>
      <c r="J32" s="47">
        <v>-0.4</v>
      </c>
      <c r="K32" s="50">
        <v>0</v>
      </c>
    </row>
    <row r="33" spans="1:11" x14ac:dyDescent="0.25">
      <c r="A33" s="17"/>
      <c r="B33" s="17"/>
      <c r="C33" s="17"/>
      <c r="E33" s="46" t="s">
        <v>265</v>
      </c>
      <c r="F33" s="46"/>
      <c r="G33" s="46"/>
      <c r="H33" s="48">
        <v>-0.4</v>
      </c>
      <c r="I33" s="48">
        <v>0</v>
      </c>
      <c r="J33" s="49"/>
      <c r="K33" s="51"/>
    </row>
    <row r="34" spans="1:11" ht="0.95" customHeight="1" x14ac:dyDescent="0.25">
      <c r="A34" s="17"/>
      <c r="B34" s="17"/>
      <c r="C34" s="17"/>
      <c r="E34" s="13"/>
      <c r="F34" s="13"/>
      <c r="G34" s="13"/>
      <c r="H34" s="14"/>
      <c r="I34" s="14"/>
      <c r="J34" s="15"/>
      <c r="K34" s="16"/>
    </row>
    <row r="35" spans="1:11" x14ac:dyDescent="0.25">
      <c r="A35" s="17"/>
      <c r="B35" s="17"/>
      <c r="C35" s="17"/>
      <c r="E35" s="45" t="s">
        <v>266</v>
      </c>
      <c r="F35" s="45" t="s">
        <v>175</v>
      </c>
      <c r="G35" s="45" t="s">
        <v>176</v>
      </c>
      <c r="H35" s="47">
        <v>3130</v>
      </c>
      <c r="I35" s="47">
        <v>15500</v>
      </c>
      <c r="J35" s="47">
        <v>-12370</v>
      </c>
      <c r="K35" s="50">
        <v>-0.79800000000000004</v>
      </c>
    </row>
    <row r="36" spans="1:11" x14ac:dyDescent="0.25">
      <c r="A36" s="17"/>
      <c r="B36" s="17"/>
      <c r="C36" s="17"/>
      <c r="E36" s="45" t="s">
        <v>266</v>
      </c>
      <c r="F36" s="45" t="s">
        <v>267</v>
      </c>
      <c r="G36" s="45" t="s">
        <v>268</v>
      </c>
      <c r="H36" s="47">
        <v>46200</v>
      </c>
      <c r="I36" s="47">
        <v>0</v>
      </c>
      <c r="J36" s="47">
        <v>46200</v>
      </c>
      <c r="K36" s="50">
        <v>0</v>
      </c>
    </row>
    <row r="37" spans="1:11" x14ac:dyDescent="0.25">
      <c r="A37" s="17"/>
      <c r="B37" s="17"/>
      <c r="C37" s="17"/>
      <c r="E37" s="45" t="s">
        <v>266</v>
      </c>
      <c r="F37" s="45" t="s">
        <v>269</v>
      </c>
      <c r="G37" s="45" t="s">
        <v>270</v>
      </c>
      <c r="H37" s="47">
        <v>1758724.25</v>
      </c>
      <c r="I37" s="47">
        <v>0</v>
      </c>
      <c r="J37" s="47">
        <v>1758724.25</v>
      </c>
      <c r="K37" s="50">
        <v>0</v>
      </c>
    </row>
    <row r="38" spans="1:11" x14ac:dyDescent="0.25">
      <c r="A38" s="17"/>
      <c r="B38" s="17"/>
      <c r="C38" s="17"/>
      <c r="E38" s="45" t="s">
        <v>266</v>
      </c>
      <c r="F38" s="45" t="s">
        <v>271</v>
      </c>
      <c r="G38" s="45" t="s">
        <v>272</v>
      </c>
      <c r="H38" s="47">
        <v>0</v>
      </c>
      <c r="I38" s="47">
        <v>0</v>
      </c>
      <c r="J38" s="47">
        <v>0</v>
      </c>
      <c r="K38" s="50">
        <v>0</v>
      </c>
    </row>
    <row r="39" spans="1:11" x14ac:dyDescent="0.25">
      <c r="A39" s="17"/>
      <c r="B39" s="17"/>
      <c r="C39" s="17"/>
      <c r="E39" s="45" t="s">
        <v>266</v>
      </c>
      <c r="F39" s="45" t="s">
        <v>273</v>
      </c>
      <c r="G39" s="45" t="s">
        <v>274</v>
      </c>
      <c r="H39" s="47">
        <v>0</v>
      </c>
      <c r="I39" s="47">
        <v>35280</v>
      </c>
      <c r="J39" s="47">
        <v>-35280</v>
      </c>
      <c r="K39" s="50">
        <v>-1</v>
      </c>
    </row>
    <row r="40" spans="1:11" x14ac:dyDescent="0.25">
      <c r="A40" s="17"/>
      <c r="B40" s="17"/>
      <c r="C40" s="17"/>
      <c r="E40" s="45" t="s">
        <v>266</v>
      </c>
      <c r="F40" s="45" t="s">
        <v>275</v>
      </c>
      <c r="G40" s="45" t="s">
        <v>276</v>
      </c>
      <c r="H40" s="47">
        <v>725</v>
      </c>
      <c r="I40" s="47">
        <v>0</v>
      </c>
      <c r="J40" s="47">
        <v>725</v>
      </c>
      <c r="K40" s="50">
        <v>0</v>
      </c>
    </row>
    <row r="41" spans="1:11" x14ac:dyDescent="0.25">
      <c r="A41" s="17"/>
      <c r="B41" s="17"/>
      <c r="C41" s="17"/>
      <c r="E41" s="45" t="s">
        <v>266</v>
      </c>
      <c r="F41" s="45" t="s">
        <v>277</v>
      </c>
      <c r="G41" s="45" t="s">
        <v>278</v>
      </c>
      <c r="H41" s="47">
        <v>74727.58</v>
      </c>
      <c r="I41" s="47">
        <v>0</v>
      </c>
      <c r="J41" s="47">
        <v>74727.58</v>
      </c>
      <c r="K41" s="50">
        <v>0</v>
      </c>
    </row>
    <row r="42" spans="1:11" x14ac:dyDescent="0.25">
      <c r="A42" s="17"/>
      <c r="B42" s="17"/>
      <c r="C42" s="17"/>
      <c r="E42" s="45" t="s">
        <v>266</v>
      </c>
      <c r="F42" s="45" t="s">
        <v>279</v>
      </c>
      <c r="G42" s="45" t="s">
        <v>280</v>
      </c>
      <c r="H42" s="47">
        <v>4589099.59</v>
      </c>
      <c r="I42" s="47">
        <v>0</v>
      </c>
      <c r="J42" s="47">
        <v>4589099.59</v>
      </c>
      <c r="K42" s="50">
        <v>0</v>
      </c>
    </row>
    <row r="43" spans="1:11" x14ac:dyDescent="0.25">
      <c r="A43" s="17"/>
      <c r="B43" s="17"/>
      <c r="C43" s="17"/>
      <c r="E43" s="45" t="s">
        <v>266</v>
      </c>
      <c r="F43" s="45" t="s">
        <v>281</v>
      </c>
      <c r="G43" s="45" t="s">
        <v>282</v>
      </c>
      <c r="H43" s="47">
        <v>341804.46</v>
      </c>
      <c r="I43" s="47">
        <v>0</v>
      </c>
      <c r="J43" s="47">
        <v>341804.46</v>
      </c>
      <c r="K43" s="50">
        <v>0</v>
      </c>
    </row>
    <row r="44" spans="1:11" x14ac:dyDescent="0.25">
      <c r="A44" s="17"/>
      <c r="B44" s="17"/>
      <c r="C44" s="17"/>
      <c r="E44" s="45" t="s">
        <v>266</v>
      </c>
      <c r="F44" s="45" t="s">
        <v>283</v>
      </c>
      <c r="G44" s="45" t="s">
        <v>284</v>
      </c>
      <c r="H44" s="47">
        <v>1288664.92</v>
      </c>
      <c r="I44" s="47">
        <v>0</v>
      </c>
      <c r="J44" s="47">
        <v>1288664.92</v>
      </c>
      <c r="K44" s="50">
        <v>0</v>
      </c>
    </row>
    <row r="45" spans="1:11" x14ac:dyDescent="0.25">
      <c r="A45" s="17"/>
      <c r="B45" s="17"/>
      <c r="C45" s="17"/>
      <c r="E45" s="46" t="s">
        <v>285</v>
      </c>
      <c r="F45" s="46"/>
      <c r="G45" s="46"/>
      <c r="H45" s="48">
        <v>8103075.7999999998</v>
      </c>
      <c r="I45" s="48">
        <v>50780</v>
      </c>
      <c r="J45" s="49"/>
      <c r="K45" s="51"/>
    </row>
    <row r="46" spans="1:11" ht="0.95" customHeight="1" x14ac:dyDescent="0.25">
      <c r="E46" s="13"/>
      <c r="F46" s="13"/>
      <c r="G46" s="13"/>
      <c r="H46" s="14"/>
      <c r="I46" s="14"/>
      <c r="J46" s="15"/>
      <c r="K46" s="16"/>
    </row>
    <row r="47" spans="1:11" x14ac:dyDescent="0.25">
      <c r="E47" s="45" t="s">
        <v>286</v>
      </c>
      <c r="F47" s="45" t="s">
        <v>167</v>
      </c>
      <c r="G47" s="45" t="s">
        <v>168</v>
      </c>
      <c r="H47" s="47">
        <v>1466416.64</v>
      </c>
      <c r="I47" s="47">
        <v>201600</v>
      </c>
      <c r="J47" s="47">
        <v>1264816.6399999999</v>
      </c>
      <c r="K47" s="50">
        <v>6.2737999999999996</v>
      </c>
    </row>
    <row r="48" spans="1:11" x14ac:dyDescent="0.25">
      <c r="E48" s="45" t="s">
        <v>286</v>
      </c>
      <c r="F48" s="45" t="s">
        <v>287</v>
      </c>
      <c r="G48" s="45" t="s">
        <v>288</v>
      </c>
      <c r="H48" s="47">
        <v>0</v>
      </c>
      <c r="I48" s="47">
        <v>0</v>
      </c>
      <c r="J48" s="47">
        <v>0</v>
      </c>
      <c r="K48" s="50">
        <v>0</v>
      </c>
    </row>
    <row r="49" spans="5:11" x14ac:dyDescent="0.25">
      <c r="E49" s="45" t="s">
        <v>286</v>
      </c>
      <c r="F49" s="45" t="s">
        <v>289</v>
      </c>
      <c r="G49" s="45" t="s">
        <v>290</v>
      </c>
      <c r="H49" s="47">
        <v>36960</v>
      </c>
      <c r="I49" s="47">
        <v>0</v>
      </c>
      <c r="J49" s="47">
        <v>36960</v>
      </c>
      <c r="K49" s="50">
        <v>0</v>
      </c>
    </row>
    <row r="50" spans="5:11" x14ac:dyDescent="0.25">
      <c r="E50" s="45" t="s">
        <v>286</v>
      </c>
      <c r="F50" s="45" t="s">
        <v>291</v>
      </c>
      <c r="G50" s="45" t="s">
        <v>292</v>
      </c>
      <c r="H50" s="47">
        <v>0</v>
      </c>
      <c r="I50" s="47">
        <v>0</v>
      </c>
      <c r="J50" s="47">
        <v>0</v>
      </c>
      <c r="K50" s="50">
        <v>0</v>
      </c>
    </row>
    <row r="51" spans="5:11" x14ac:dyDescent="0.25">
      <c r="E51" s="45" t="s">
        <v>286</v>
      </c>
      <c r="F51" s="45" t="s">
        <v>293</v>
      </c>
      <c r="G51" s="45" t="s">
        <v>294</v>
      </c>
      <c r="H51" s="47">
        <v>0</v>
      </c>
      <c r="I51" s="47">
        <v>201600</v>
      </c>
      <c r="J51" s="47">
        <v>-201600</v>
      </c>
      <c r="K51" s="50">
        <v>-1</v>
      </c>
    </row>
    <row r="52" spans="5:11" x14ac:dyDescent="0.25">
      <c r="E52" s="45" t="s">
        <v>286</v>
      </c>
      <c r="F52" s="45" t="s">
        <v>295</v>
      </c>
      <c r="G52" s="45" t="s">
        <v>296</v>
      </c>
      <c r="H52" s="47">
        <v>5.33</v>
      </c>
      <c r="I52" s="47">
        <v>0</v>
      </c>
      <c r="J52" s="47">
        <v>5.33</v>
      </c>
      <c r="K52" s="50">
        <v>0</v>
      </c>
    </row>
    <row r="53" spans="5:11" x14ac:dyDescent="0.25">
      <c r="E53" s="46" t="s">
        <v>297</v>
      </c>
      <c r="F53" s="46"/>
      <c r="G53" s="46"/>
      <c r="H53" s="48">
        <v>1503381.97</v>
      </c>
      <c r="I53" s="48">
        <v>403200</v>
      </c>
      <c r="J53" s="49"/>
      <c r="K53" s="51"/>
    </row>
    <row r="54" spans="5:11" ht="0.95" customHeight="1" x14ac:dyDescent="0.25">
      <c r="E54" s="13"/>
      <c r="F54" s="13"/>
      <c r="G54" s="13"/>
      <c r="H54" s="14"/>
      <c r="I54" s="14"/>
      <c r="J54" s="15"/>
      <c r="K54" s="16"/>
    </row>
    <row r="55" spans="5:11" x14ac:dyDescent="0.25">
      <c r="E55" s="45" t="s">
        <v>298</v>
      </c>
      <c r="F55" s="45" t="s">
        <v>299</v>
      </c>
      <c r="G55" s="45" t="s">
        <v>300</v>
      </c>
      <c r="H55" s="47">
        <v>0</v>
      </c>
      <c r="I55" s="47">
        <v>0</v>
      </c>
      <c r="J55" s="47">
        <v>0</v>
      </c>
      <c r="K55" s="50">
        <v>0</v>
      </c>
    </row>
    <row r="56" spans="5:11" x14ac:dyDescent="0.25">
      <c r="E56" s="46" t="s">
        <v>301</v>
      </c>
      <c r="F56" s="46"/>
      <c r="G56" s="46"/>
      <c r="H56" s="48">
        <v>0</v>
      </c>
      <c r="I56" s="48">
        <v>0</v>
      </c>
      <c r="J56" s="49"/>
      <c r="K56" s="51"/>
    </row>
    <row r="57" spans="5:11" ht="0.95" customHeight="1" x14ac:dyDescent="0.25">
      <c r="E57" s="13"/>
      <c r="F57" s="13"/>
      <c r="G57" s="13"/>
      <c r="H57" s="14"/>
      <c r="I57" s="14"/>
      <c r="J57" s="15"/>
      <c r="K57" s="16"/>
    </row>
    <row r="58" spans="5:11" x14ac:dyDescent="0.25">
      <c r="E58" s="45" t="s">
        <v>302</v>
      </c>
      <c r="F58" s="45" t="s">
        <v>169</v>
      </c>
      <c r="G58" s="45" t="s">
        <v>170</v>
      </c>
      <c r="H58" s="47">
        <v>326.08999999999997</v>
      </c>
      <c r="I58" s="47">
        <v>417060</v>
      </c>
      <c r="J58" s="47">
        <v>-416733.91</v>
      </c>
      <c r="K58" s="50">
        <v>-0.99919999999999998</v>
      </c>
    </row>
    <row r="59" spans="5:11" x14ac:dyDescent="0.25">
      <c r="E59" s="45" t="s">
        <v>302</v>
      </c>
      <c r="F59" s="45" t="s">
        <v>303</v>
      </c>
      <c r="G59" s="45" t="s">
        <v>304</v>
      </c>
      <c r="H59" s="47">
        <v>300</v>
      </c>
      <c r="I59" s="47">
        <v>0</v>
      </c>
      <c r="J59" s="47">
        <v>300</v>
      </c>
      <c r="K59" s="50">
        <v>0</v>
      </c>
    </row>
    <row r="60" spans="5:11" x14ac:dyDescent="0.25">
      <c r="E60" s="45" t="s">
        <v>302</v>
      </c>
      <c r="F60" s="45" t="s">
        <v>305</v>
      </c>
      <c r="G60" s="45" t="s">
        <v>306</v>
      </c>
      <c r="H60" s="47">
        <v>0</v>
      </c>
      <c r="I60" s="47">
        <v>0</v>
      </c>
      <c r="J60" s="47">
        <v>0</v>
      </c>
      <c r="K60" s="50">
        <v>0</v>
      </c>
    </row>
    <row r="61" spans="5:11" x14ac:dyDescent="0.25">
      <c r="E61" s="45" t="s">
        <v>302</v>
      </c>
      <c r="F61" s="45" t="s">
        <v>171</v>
      </c>
      <c r="G61" s="45" t="s">
        <v>172</v>
      </c>
      <c r="H61" s="47">
        <v>2710</v>
      </c>
      <c r="I61" s="47">
        <v>0</v>
      </c>
      <c r="J61" s="47">
        <v>2710</v>
      </c>
      <c r="K61" s="50">
        <v>0</v>
      </c>
    </row>
    <row r="62" spans="5:11" x14ac:dyDescent="0.25">
      <c r="E62" s="45" t="s">
        <v>302</v>
      </c>
      <c r="F62" s="45" t="s">
        <v>173</v>
      </c>
      <c r="G62" s="45" t="s">
        <v>174</v>
      </c>
      <c r="H62" s="47">
        <v>3566.67</v>
      </c>
      <c r="I62" s="47">
        <v>0</v>
      </c>
      <c r="J62" s="47">
        <v>3566.67</v>
      </c>
      <c r="K62" s="50">
        <v>0</v>
      </c>
    </row>
    <row r="63" spans="5:11" x14ac:dyDescent="0.25">
      <c r="E63" s="45" t="s">
        <v>302</v>
      </c>
      <c r="F63" s="45" t="s">
        <v>178</v>
      </c>
      <c r="G63" s="45" t="s">
        <v>179</v>
      </c>
      <c r="H63" s="47">
        <v>9000</v>
      </c>
      <c r="I63" s="47">
        <v>0</v>
      </c>
      <c r="J63" s="47">
        <v>9000</v>
      </c>
      <c r="K63" s="50">
        <v>0</v>
      </c>
    </row>
    <row r="64" spans="5:11" x14ac:dyDescent="0.25">
      <c r="E64" s="45" t="s">
        <v>302</v>
      </c>
      <c r="F64" s="45" t="s">
        <v>307</v>
      </c>
      <c r="G64" s="45" t="s">
        <v>308</v>
      </c>
      <c r="H64" s="47">
        <v>0</v>
      </c>
      <c r="I64" s="47">
        <v>0</v>
      </c>
      <c r="J64" s="47">
        <v>0</v>
      </c>
      <c r="K64" s="50">
        <v>0</v>
      </c>
    </row>
    <row r="65" spans="5:11" x14ac:dyDescent="0.25">
      <c r="E65" s="45" t="s">
        <v>302</v>
      </c>
      <c r="F65" s="45" t="s">
        <v>309</v>
      </c>
      <c r="G65" s="45" t="s">
        <v>310</v>
      </c>
      <c r="H65" s="47">
        <v>0</v>
      </c>
      <c r="I65" s="47">
        <v>378000</v>
      </c>
      <c r="J65" s="47">
        <v>-378000</v>
      </c>
      <c r="K65" s="50">
        <v>-1</v>
      </c>
    </row>
    <row r="66" spans="5:11" x14ac:dyDescent="0.25">
      <c r="E66" s="45" t="s">
        <v>302</v>
      </c>
      <c r="F66" s="45" t="s">
        <v>180</v>
      </c>
      <c r="G66" s="45" t="s">
        <v>181</v>
      </c>
      <c r="H66" s="47">
        <v>1200</v>
      </c>
      <c r="I66" s="47">
        <v>0</v>
      </c>
      <c r="J66" s="47">
        <v>1200</v>
      </c>
      <c r="K66" s="50">
        <v>0</v>
      </c>
    </row>
    <row r="67" spans="5:11" x14ac:dyDescent="0.25">
      <c r="E67" s="45" t="s">
        <v>302</v>
      </c>
      <c r="F67" s="45" t="s">
        <v>182</v>
      </c>
      <c r="G67" s="45" t="s">
        <v>183</v>
      </c>
      <c r="H67" s="47">
        <v>5546000</v>
      </c>
      <c r="I67" s="47">
        <v>6309000</v>
      </c>
      <c r="J67" s="47">
        <v>-763000</v>
      </c>
      <c r="K67" s="50">
        <v>-0.12089999999999999</v>
      </c>
    </row>
    <row r="68" spans="5:11" x14ac:dyDescent="0.25">
      <c r="E68" s="45" t="s">
        <v>302</v>
      </c>
      <c r="F68" s="45" t="s">
        <v>311</v>
      </c>
      <c r="G68" s="45" t="s">
        <v>312</v>
      </c>
      <c r="H68" s="47">
        <v>0</v>
      </c>
      <c r="I68" s="47">
        <v>12600</v>
      </c>
      <c r="J68" s="47">
        <v>-12600</v>
      </c>
      <c r="K68" s="50">
        <v>-1</v>
      </c>
    </row>
    <row r="69" spans="5:11" x14ac:dyDescent="0.25">
      <c r="E69" s="45" t="s">
        <v>302</v>
      </c>
      <c r="F69" s="45" t="s">
        <v>313</v>
      </c>
      <c r="G69" s="45" t="s">
        <v>314</v>
      </c>
      <c r="H69" s="47">
        <v>0</v>
      </c>
      <c r="I69" s="47">
        <v>157500</v>
      </c>
      <c r="J69" s="47">
        <v>-157500</v>
      </c>
      <c r="K69" s="50">
        <v>-1</v>
      </c>
    </row>
    <row r="70" spans="5:11" x14ac:dyDescent="0.25">
      <c r="E70" s="45" t="s">
        <v>302</v>
      </c>
      <c r="F70" s="45" t="s">
        <v>315</v>
      </c>
      <c r="G70" s="45" t="s">
        <v>316</v>
      </c>
      <c r="H70" s="47">
        <v>150</v>
      </c>
      <c r="I70" s="47">
        <v>0</v>
      </c>
      <c r="J70" s="47">
        <v>150</v>
      </c>
      <c r="K70" s="50">
        <v>0</v>
      </c>
    </row>
    <row r="71" spans="5:11" x14ac:dyDescent="0.25">
      <c r="E71" s="45" t="s">
        <v>302</v>
      </c>
      <c r="F71" s="45" t="s">
        <v>184</v>
      </c>
      <c r="G71" s="45" t="s">
        <v>185</v>
      </c>
      <c r="H71" s="47">
        <v>0</v>
      </c>
      <c r="I71" s="47">
        <v>126000</v>
      </c>
      <c r="J71" s="47">
        <v>-126000</v>
      </c>
      <c r="K71" s="50">
        <v>-1</v>
      </c>
    </row>
    <row r="72" spans="5:11" x14ac:dyDescent="0.25">
      <c r="E72" s="45" t="s">
        <v>302</v>
      </c>
      <c r="F72" s="45" t="s">
        <v>317</v>
      </c>
      <c r="G72" s="45" t="s">
        <v>318</v>
      </c>
      <c r="H72" s="47">
        <v>0</v>
      </c>
      <c r="I72" s="47">
        <v>18900</v>
      </c>
      <c r="J72" s="47">
        <v>-18900</v>
      </c>
      <c r="K72" s="50">
        <v>-1</v>
      </c>
    </row>
    <row r="73" spans="5:11" x14ac:dyDescent="0.25">
      <c r="E73" s="45" t="s">
        <v>302</v>
      </c>
      <c r="F73" s="45" t="s">
        <v>319</v>
      </c>
      <c r="G73" s="45" t="s">
        <v>320</v>
      </c>
      <c r="H73" s="47">
        <v>4170</v>
      </c>
      <c r="I73" s="47">
        <v>0</v>
      </c>
      <c r="J73" s="47">
        <v>4170</v>
      </c>
      <c r="K73" s="50">
        <v>0</v>
      </c>
    </row>
    <row r="74" spans="5:11" x14ac:dyDescent="0.25">
      <c r="E74" s="45" t="s">
        <v>302</v>
      </c>
      <c r="F74" s="45" t="s">
        <v>321</v>
      </c>
      <c r="G74" s="45" t="s">
        <v>322</v>
      </c>
      <c r="H74" s="47">
        <v>0</v>
      </c>
      <c r="I74" s="47">
        <v>0</v>
      </c>
      <c r="J74" s="47">
        <v>0</v>
      </c>
      <c r="K74" s="50">
        <v>0</v>
      </c>
    </row>
    <row r="75" spans="5:11" x14ac:dyDescent="0.25">
      <c r="E75" s="45" t="s">
        <v>302</v>
      </c>
      <c r="F75" s="45" t="s">
        <v>323</v>
      </c>
      <c r="G75" s="45" t="s">
        <v>324</v>
      </c>
      <c r="H75" s="47">
        <v>22.34</v>
      </c>
      <c r="I75" s="47">
        <v>0</v>
      </c>
      <c r="J75" s="47">
        <v>22.34</v>
      </c>
      <c r="K75" s="50">
        <v>0</v>
      </c>
    </row>
    <row r="76" spans="5:11" x14ac:dyDescent="0.25">
      <c r="E76" s="45" t="s">
        <v>302</v>
      </c>
      <c r="F76" s="45" t="s">
        <v>187</v>
      </c>
      <c r="G76" s="45" t="s">
        <v>188</v>
      </c>
      <c r="H76" s="47">
        <v>298.49</v>
      </c>
      <c r="I76" s="47">
        <v>0</v>
      </c>
      <c r="J76" s="47">
        <v>298.49</v>
      </c>
      <c r="K76" s="50">
        <v>0</v>
      </c>
    </row>
    <row r="77" spans="5:11" x14ac:dyDescent="0.25">
      <c r="E77" s="45" t="s">
        <v>302</v>
      </c>
      <c r="F77" s="45" t="s">
        <v>325</v>
      </c>
      <c r="G77" s="45" t="s">
        <v>326</v>
      </c>
      <c r="H77" s="47">
        <v>1284</v>
      </c>
      <c r="I77" s="47">
        <v>0</v>
      </c>
      <c r="J77" s="47">
        <v>1284</v>
      </c>
      <c r="K77" s="50">
        <v>0</v>
      </c>
    </row>
    <row r="78" spans="5:11" x14ac:dyDescent="0.25">
      <c r="E78" s="45" t="s">
        <v>302</v>
      </c>
      <c r="F78" s="45" t="s">
        <v>327</v>
      </c>
      <c r="G78" s="45" t="s">
        <v>328</v>
      </c>
      <c r="H78" s="47">
        <v>2257.8000000000002</v>
      </c>
      <c r="I78" s="47">
        <v>0</v>
      </c>
      <c r="J78" s="47">
        <v>2257.8000000000002</v>
      </c>
      <c r="K78" s="50">
        <v>0</v>
      </c>
    </row>
    <row r="79" spans="5:11" x14ac:dyDescent="0.25">
      <c r="E79" s="45" t="s">
        <v>302</v>
      </c>
      <c r="F79" s="45" t="s">
        <v>189</v>
      </c>
      <c r="G79" s="45" t="s">
        <v>190</v>
      </c>
      <c r="H79" s="47">
        <v>-98</v>
      </c>
      <c r="I79" s="47">
        <v>0</v>
      </c>
      <c r="J79" s="47">
        <v>-98</v>
      </c>
      <c r="K79" s="50">
        <v>0</v>
      </c>
    </row>
    <row r="80" spans="5:11" x14ac:dyDescent="0.25">
      <c r="E80" s="45" t="s">
        <v>302</v>
      </c>
      <c r="F80" s="45" t="s">
        <v>329</v>
      </c>
      <c r="G80" s="45" t="s">
        <v>330</v>
      </c>
      <c r="H80" s="47">
        <v>90</v>
      </c>
      <c r="I80" s="47">
        <v>0</v>
      </c>
      <c r="J80" s="47">
        <v>90</v>
      </c>
      <c r="K80" s="50">
        <v>0</v>
      </c>
    </row>
    <row r="81" spans="5:11" x14ac:dyDescent="0.25">
      <c r="E81" s="45" t="s">
        <v>302</v>
      </c>
      <c r="F81" s="45" t="s">
        <v>191</v>
      </c>
      <c r="G81" s="45" t="s">
        <v>192</v>
      </c>
      <c r="H81" s="47">
        <v>136.06</v>
      </c>
      <c r="I81" s="47">
        <v>0</v>
      </c>
      <c r="J81" s="47">
        <v>136.06</v>
      </c>
      <c r="K81" s="50">
        <v>0</v>
      </c>
    </row>
    <row r="82" spans="5:11" x14ac:dyDescent="0.25">
      <c r="E82" s="46" t="s">
        <v>331</v>
      </c>
      <c r="F82" s="46"/>
      <c r="G82" s="46"/>
      <c r="H82" s="48">
        <v>5571413.4500000002</v>
      </c>
      <c r="I82" s="48">
        <v>7419060</v>
      </c>
      <c r="J82" s="49"/>
      <c r="K82" s="51"/>
    </row>
    <row r="83" spans="5:11" ht="0.95" customHeight="1" x14ac:dyDescent="0.25">
      <c r="E83" s="13"/>
      <c r="F83" s="13"/>
      <c r="G83" s="13"/>
      <c r="H83" s="14"/>
      <c r="I83" s="14"/>
      <c r="J83" s="15"/>
      <c r="K83" s="16"/>
    </row>
    <row r="84" spans="5:11" x14ac:dyDescent="0.25">
      <c r="E84" s="45" t="s">
        <v>332</v>
      </c>
      <c r="F84" s="45" t="s">
        <v>194</v>
      </c>
      <c r="G84" s="45" t="s">
        <v>195</v>
      </c>
      <c r="H84" s="47">
        <v>55440</v>
      </c>
      <c r="I84" s="47">
        <v>226800</v>
      </c>
      <c r="J84" s="47">
        <v>-171360</v>
      </c>
      <c r="K84" s="50">
        <v>-0.75549999999999995</v>
      </c>
    </row>
    <row r="85" spans="5:11" x14ac:dyDescent="0.25">
      <c r="E85" s="46" t="s">
        <v>333</v>
      </c>
      <c r="F85" s="46"/>
      <c r="G85" s="46"/>
      <c r="H85" s="48">
        <v>55440</v>
      </c>
      <c r="I85" s="48">
        <v>226800</v>
      </c>
      <c r="J85" s="49"/>
      <c r="K85" s="51"/>
    </row>
    <row r="86" spans="5:11" ht="0.95" customHeight="1" x14ac:dyDescent="0.25">
      <c r="E86" s="13"/>
      <c r="F86" s="13"/>
      <c r="G86" s="13"/>
      <c r="H86" s="14"/>
      <c r="I86" s="14"/>
      <c r="J86" s="15"/>
      <c r="K86" s="16"/>
    </row>
    <row r="87" spans="5:11" x14ac:dyDescent="0.25">
      <c r="E87" s="45" t="s">
        <v>334</v>
      </c>
      <c r="F87" s="45" t="s">
        <v>196</v>
      </c>
      <c r="G87" s="45" t="s">
        <v>197</v>
      </c>
      <c r="H87" s="47">
        <v>10164</v>
      </c>
      <c r="I87" s="47">
        <v>41580</v>
      </c>
      <c r="J87" s="47">
        <v>-31416</v>
      </c>
      <c r="K87" s="50">
        <v>-0.75549999999999995</v>
      </c>
    </row>
    <row r="88" spans="5:11" x14ac:dyDescent="0.25">
      <c r="E88" s="45" t="s">
        <v>334</v>
      </c>
      <c r="F88" s="45" t="s">
        <v>198</v>
      </c>
      <c r="G88" s="45" t="s">
        <v>199</v>
      </c>
      <c r="H88" s="47">
        <v>1386</v>
      </c>
      <c r="I88" s="47">
        <v>5670</v>
      </c>
      <c r="J88" s="47">
        <v>-4284</v>
      </c>
      <c r="K88" s="50">
        <v>-0.75549999999999995</v>
      </c>
    </row>
    <row r="89" spans="5:11" x14ac:dyDescent="0.25">
      <c r="E89" s="45" t="s">
        <v>334</v>
      </c>
      <c r="F89" s="45" t="s">
        <v>200</v>
      </c>
      <c r="G89" s="45" t="s">
        <v>201</v>
      </c>
      <c r="H89" s="47">
        <v>1386</v>
      </c>
      <c r="I89" s="47">
        <v>5670</v>
      </c>
      <c r="J89" s="47">
        <v>-4284</v>
      </c>
      <c r="K89" s="50">
        <v>-0.75549999999999995</v>
      </c>
    </row>
    <row r="90" spans="5:11" x14ac:dyDescent="0.25">
      <c r="E90" s="46" t="s">
        <v>335</v>
      </c>
      <c r="F90" s="46"/>
      <c r="G90" s="46"/>
      <c r="H90" s="48">
        <v>12936</v>
      </c>
      <c r="I90" s="48">
        <v>52920</v>
      </c>
      <c r="J90" s="49"/>
      <c r="K90" s="51"/>
    </row>
    <row r="91" spans="5:11" ht="0.95" customHeight="1" x14ac:dyDescent="0.25">
      <c r="E91" s="13"/>
      <c r="F91" s="13"/>
      <c r="G91" s="13"/>
      <c r="H91" s="14"/>
      <c r="I91" s="14"/>
      <c r="J91" s="15"/>
      <c r="K91" s="16"/>
    </row>
    <row r="92" spans="5:11" x14ac:dyDescent="0.25">
      <c r="E92" s="45" t="s">
        <v>336</v>
      </c>
      <c r="F92" s="45" t="s">
        <v>206</v>
      </c>
      <c r="G92" s="45" t="s">
        <v>207</v>
      </c>
      <c r="H92" s="47">
        <v>590.41999999999996</v>
      </c>
      <c r="I92" s="47">
        <v>0</v>
      </c>
      <c r="J92" s="47">
        <v>590.41999999999996</v>
      </c>
      <c r="K92" s="50">
        <v>0</v>
      </c>
    </row>
    <row r="93" spans="5:11" x14ac:dyDescent="0.25">
      <c r="E93" s="45" t="s">
        <v>336</v>
      </c>
      <c r="F93" s="45" t="s">
        <v>208</v>
      </c>
      <c r="G93" s="45" t="s">
        <v>209</v>
      </c>
      <c r="H93" s="47">
        <v>78896.98</v>
      </c>
      <c r="I93" s="47">
        <v>0</v>
      </c>
      <c r="J93" s="47">
        <v>78896.98</v>
      </c>
      <c r="K93" s="50">
        <v>0</v>
      </c>
    </row>
    <row r="94" spans="5:11" x14ac:dyDescent="0.25">
      <c r="E94" s="46" t="s">
        <v>337</v>
      </c>
      <c r="F94" s="46"/>
      <c r="G94" s="46"/>
      <c r="H94" s="48">
        <v>79487.399999999994</v>
      </c>
      <c r="I94" s="48">
        <v>0</v>
      </c>
      <c r="J94" s="49"/>
      <c r="K94" s="51"/>
    </row>
    <row r="95" spans="5:11" ht="0.95" customHeight="1" x14ac:dyDescent="0.25">
      <c r="E95" s="13"/>
      <c r="F95" s="13"/>
      <c r="G95" s="13"/>
      <c r="H95" s="14"/>
      <c r="I95" s="14"/>
      <c r="J95" s="15"/>
      <c r="K95" s="16"/>
    </row>
    <row r="96" spans="5:11" x14ac:dyDescent="0.25">
      <c r="E96" s="45" t="s">
        <v>338</v>
      </c>
      <c r="F96" s="45" t="s">
        <v>339</v>
      </c>
      <c r="G96" s="45" t="s">
        <v>340</v>
      </c>
      <c r="H96" s="47">
        <v>0.18</v>
      </c>
      <c r="I96" s="47">
        <v>0</v>
      </c>
      <c r="J96" s="47">
        <v>0.18</v>
      </c>
      <c r="K96" s="50">
        <v>0</v>
      </c>
    </row>
    <row r="97" spans="5:11" x14ac:dyDescent="0.25">
      <c r="E97" s="46" t="s">
        <v>341</v>
      </c>
      <c r="F97" s="46"/>
      <c r="G97" s="46"/>
      <c r="H97" s="48">
        <v>0.18</v>
      </c>
      <c r="I97" s="48">
        <v>0</v>
      </c>
      <c r="J97" s="49"/>
      <c r="K97" s="51"/>
    </row>
    <row r="98" spans="5:11" ht="0.95" customHeight="1" x14ac:dyDescent="0.25">
      <c r="E98" s="13"/>
      <c r="F98" s="13"/>
      <c r="G98" s="13"/>
      <c r="H98" s="14"/>
      <c r="I98" s="14"/>
      <c r="J98" s="15"/>
      <c r="K98" s="16"/>
    </row>
    <row r="99" spans="5:11" x14ac:dyDescent="0.25">
      <c r="E99" s="45" t="s">
        <v>342</v>
      </c>
      <c r="F99" s="45" t="s">
        <v>343</v>
      </c>
      <c r="G99" s="45" t="s">
        <v>344</v>
      </c>
      <c r="H99" s="47">
        <v>-5.0199999999999996</v>
      </c>
      <c r="I99" s="47">
        <v>0</v>
      </c>
      <c r="J99" s="47">
        <v>-5.0199999999999996</v>
      </c>
      <c r="K99" s="50">
        <v>0</v>
      </c>
    </row>
    <row r="100" spans="5:11" x14ac:dyDescent="0.25">
      <c r="E100" s="46" t="s">
        <v>345</v>
      </c>
      <c r="F100" s="46"/>
      <c r="G100" s="46"/>
      <c r="H100" s="48">
        <v>-5.0199999999999996</v>
      </c>
      <c r="I100" s="48">
        <v>0</v>
      </c>
      <c r="J100" s="49"/>
      <c r="K100" s="51"/>
    </row>
    <row r="101" spans="5:11" ht="0.95" customHeight="1" x14ac:dyDescent="0.25">
      <c r="E101" s="13"/>
      <c r="F101" s="13"/>
      <c r="G101" s="13"/>
      <c r="H101" s="14"/>
      <c r="I101" s="14"/>
      <c r="J101" s="15"/>
      <c r="K101" s="16"/>
    </row>
    <row r="102" spans="5:11" x14ac:dyDescent="0.25">
      <c r="E102" s="45" t="s">
        <v>346</v>
      </c>
      <c r="F102" s="45" t="s">
        <v>203</v>
      </c>
      <c r="G102" s="45" t="s">
        <v>204</v>
      </c>
      <c r="H102" s="47">
        <v>900</v>
      </c>
      <c r="I102" s="47">
        <v>0</v>
      </c>
      <c r="J102" s="47">
        <v>900</v>
      </c>
      <c r="K102" s="50">
        <v>0</v>
      </c>
    </row>
    <row r="103" spans="5:11" x14ac:dyDescent="0.25">
      <c r="E103" s="45" t="s">
        <v>346</v>
      </c>
      <c r="F103" s="45" t="s">
        <v>347</v>
      </c>
      <c r="G103" s="45" t="s">
        <v>348</v>
      </c>
      <c r="H103" s="47">
        <v>0</v>
      </c>
      <c r="I103" s="47">
        <v>0</v>
      </c>
      <c r="J103" s="47">
        <v>0</v>
      </c>
      <c r="K103" s="50">
        <v>0</v>
      </c>
    </row>
    <row r="104" spans="5:11" x14ac:dyDescent="0.25">
      <c r="E104" s="45" t="s">
        <v>346</v>
      </c>
      <c r="F104" s="45" t="s">
        <v>349</v>
      </c>
      <c r="G104" s="45" t="s">
        <v>350</v>
      </c>
      <c r="H104" s="47">
        <v>0</v>
      </c>
      <c r="I104" s="47">
        <v>0</v>
      </c>
      <c r="J104" s="47">
        <v>0</v>
      </c>
      <c r="K104" s="50">
        <v>0</v>
      </c>
    </row>
    <row r="105" spans="5:11" x14ac:dyDescent="0.25">
      <c r="E105" s="46" t="s">
        <v>351</v>
      </c>
      <c r="F105" s="46"/>
      <c r="G105" s="46"/>
      <c r="H105" s="48">
        <v>900</v>
      </c>
      <c r="I105" s="48">
        <v>0</v>
      </c>
      <c r="J105" s="49"/>
      <c r="K105" s="51"/>
    </row>
    <row r="106" spans="5:11" ht="0.95" customHeight="1" x14ac:dyDescent="0.25">
      <c r="E106" s="13"/>
      <c r="F106" s="13"/>
      <c r="G106" s="13"/>
      <c r="H106" s="14"/>
      <c r="I106" s="14"/>
      <c r="J106" s="15"/>
      <c r="K106" s="16"/>
    </row>
    <row r="107" spans="5:11" x14ac:dyDescent="0.25">
      <c r="E107" s="45" t="s">
        <v>352</v>
      </c>
      <c r="F107" s="45" t="s">
        <v>353</v>
      </c>
      <c r="G107" s="45" t="s">
        <v>354</v>
      </c>
      <c r="H107" s="47">
        <v>0</v>
      </c>
      <c r="I107" s="47">
        <v>0</v>
      </c>
      <c r="J107" s="47">
        <v>0</v>
      </c>
      <c r="K107" s="50">
        <v>0</v>
      </c>
    </row>
    <row r="108" spans="5:11" x14ac:dyDescent="0.25">
      <c r="E108" s="45" t="s">
        <v>352</v>
      </c>
      <c r="F108" s="45" t="s">
        <v>355</v>
      </c>
      <c r="G108" s="45" t="s">
        <v>356</v>
      </c>
      <c r="H108" s="47">
        <v>0</v>
      </c>
      <c r="I108" s="47">
        <v>0</v>
      </c>
      <c r="J108" s="47">
        <v>0</v>
      </c>
      <c r="K108" s="50">
        <v>0</v>
      </c>
    </row>
    <row r="109" spans="5:11" x14ac:dyDescent="0.25">
      <c r="E109" s="46" t="s">
        <v>357</v>
      </c>
      <c r="F109" s="46"/>
      <c r="G109" s="46"/>
      <c r="H109" s="48">
        <v>0</v>
      </c>
      <c r="I109" s="48">
        <v>0</v>
      </c>
      <c r="J109" s="49"/>
      <c r="K109" s="51"/>
    </row>
    <row r="110" spans="5:11" ht="0.95" customHeight="1" x14ac:dyDescent="0.25">
      <c r="E110" s="13"/>
      <c r="F110" s="13"/>
      <c r="G110" s="13"/>
      <c r="H110" s="14"/>
      <c r="I110" s="14"/>
      <c r="J110" s="15"/>
      <c r="K110" s="16"/>
    </row>
    <row r="111" spans="5:11" x14ac:dyDescent="0.25">
      <c r="E111" s="45" t="s">
        <v>358</v>
      </c>
      <c r="F111" s="45" t="s">
        <v>359</v>
      </c>
      <c r="G111" s="45" t="s">
        <v>360</v>
      </c>
      <c r="H111" s="47">
        <v>-4601.6400000000003</v>
      </c>
      <c r="I111" s="47">
        <v>0</v>
      </c>
      <c r="J111" s="47">
        <v>-4601.6400000000003</v>
      </c>
      <c r="K111" s="50">
        <v>0</v>
      </c>
    </row>
    <row r="112" spans="5:11" x14ac:dyDescent="0.25">
      <c r="E112" s="45" t="s">
        <v>358</v>
      </c>
      <c r="F112" s="45" t="s">
        <v>221</v>
      </c>
      <c r="G112" s="45" t="s">
        <v>222</v>
      </c>
      <c r="H112" s="47">
        <v>-37921.08</v>
      </c>
      <c r="I112" s="47">
        <v>0</v>
      </c>
      <c r="J112" s="47">
        <v>-37921.08</v>
      </c>
      <c r="K112" s="50">
        <v>0</v>
      </c>
    </row>
    <row r="113" spans="5:11" x14ac:dyDescent="0.25">
      <c r="E113" s="46" t="s">
        <v>361</v>
      </c>
      <c r="F113" s="46"/>
      <c r="G113" s="46"/>
      <c r="H113" s="48">
        <v>-42522.720000000001</v>
      </c>
      <c r="I113" s="48">
        <v>0</v>
      </c>
      <c r="J113" s="49"/>
      <c r="K113" s="51"/>
    </row>
    <row r="114" spans="5:11" ht="0.95" customHeight="1" x14ac:dyDescent="0.25">
      <c r="E114" s="13"/>
      <c r="F114" s="13"/>
      <c r="G114" s="13"/>
      <c r="H114" s="14"/>
      <c r="I114" s="14"/>
      <c r="J114" s="15"/>
      <c r="K114" s="16"/>
    </row>
    <row r="115" spans="5:11" x14ac:dyDescent="0.25">
      <c r="E115" s="45" t="s">
        <v>362</v>
      </c>
      <c r="F115" s="45" t="s">
        <v>363</v>
      </c>
      <c r="G115" s="45" t="s">
        <v>364</v>
      </c>
      <c r="H115" s="47">
        <v>68767.12</v>
      </c>
      <c r="I115" s="47">
        <v>0</v>
      </c>
      <c r="J115" s="47">
        <v>68767.12</v>
      </c>
      <c r="K115" s="50">
        <v>0</v>
      </c>
    </row>
    <row r="116" spans="5:11" x14ac:dyDescent="0.25">
      <c r="E116" s="45" t="s">
        <v>362</v>
      </c>
      <c r="F116" s="45" t="s">
        <v>365</v>
      </c>
      <c r="G116" s="45" t="s">
        <v>366</v>
      </c>
      <c r="H116" s="47">
        <v>0</v>
      </c>
      <c r="I116" s="47">
        <v>0</v>
      </c>
      <c r="J116" s="47">
        <v>0</v>
      </c>
      <c r="K116" s="50">
        <v>0</v>
      </c>
    </row>
    <row r="117" spans="5:11" x14ac:dyDescent="0.25">
      <c r="E117" s="46" t="s">
        <v>367</v>
      </c>
      <c r="F117" s="46"/>
      <c r="G117" s="46"/>
      <c r="H117" s="48">
        <v>68767.12</v>
      </c>
      <c r="I117" s="48">
        <v>0</v>
      </c>
      <c r="J117" s="49"/>
      <c r="K117" s="51"/>
    </row>
    <row r="118" spans="5:11" ht="0.95" customHeight="1" x14ac:dyDescent="0.25">
      <c r="E118" s="13"/>
      <c r="F118" s="13"/>
      <c r="G118" s="13"/>
      <c r="H118" s="14"/>
      <c r="I118" s="14"/>
      <c r="J118" s="15"/>
      <c r="K118" s="16"/>
    </row>
    <row r="119" spans="5:11" x14ac:dyDescent="0.25">
      <c r="E119" s="45" t="s">
        <v>368</v>
      </c>
      <c r="F119" s="45" t="s">
        <v>210</v>
      </c>
      <c r="G119" s="45" t="s">
        <v>80</v>
      </c>
      <c r="H119" s="47">
        <v>6006.34</v>
      </c>
      <c r="I119" s="47">
        <v>0</v>
      </c>
      <c r="J119" s="47">
        <v>6006.34</v>
      </c>
      <c r="K119" s="50">
        <v>0</v>
      </c>
    </row>
    <row r="120" spans="5:11" x14ac:dyDescent="0.25">
      <c r="E120" s="46" t="s">
        <v>369</v>
      </c>
      <c r="F120" s="46"/>
      <c r="G120" s="46"/>
      <c r="H120" s="48">
        <v>6006.34</v>
      </c>
      <c r="I120" s="48">
        <v>0</v>
      </c>
      <c r="J120" s="49"/>
      <c r="K120" s="51"/>
    </row>
    <row r="121" spans="5:11" ht="0.95" customHeight="1" x14ac:dyDescent="0.25">
      <c r="E121" s="13"/>
      <c r="F121" s="13"/>
      <c r="G121" s="13"/>
      <c r="H121" s="14"/>
      <c r="I121" s="14"/>
      <c r="J121" s="15"/>
      <c r="K121" s="16"/>
    </row>
    <row r="122" spans="5:11" x14ac:dyDescent="0.25">
      <c r="E122" s="45" t="s">
        <v>370</v>
      </c>
      <c r="F122" s="45" t="s">
        <v>371</v>
      </c>
      <c r="G122" s="45" t="s">
        <v>372</v>
      </c>
      <c r="H122" s="47">
        <v>0</v>
      </c>
      <c r="I122" s="47">
        <v>0</v>
      </c>
      <c r="J122" s="47">
        <v>0</v>
      </c>
      <c r="K122" s="50">
        <v>0</v>
      </c>
    </row>
    <row r="123" spans="5:11" x14ac:dyDescent="0.25">
      <c r="E123" s="46" t="s">
        <v>373</v>
      </c>
      <c r="F123" s="46"/>
      <c r="G123" s="46"/>
      <c r="H123" s="48">
        <v>0</v>
      </c>
      <c r="I123" s="48">
        <v>0</v>
      </c>
      <c r="J123" s="49"/>
      <c r="K123" s="51"/>
    </row>
    <row r="124" spans="5:11" x14ac:dyDescent="0.25">
      <c r="E124" s="13" t="s">
        <v>13</v>
      </c>
      <c r="F124" s="13"/>
      <c r="G124" s="13"/>
      <c r="H124" s="14">
        <v>342773.65</v>
      </c>
      <c r="I124" s="14">
        <v>-1691940</v>
      </c>
      <c r="J124" s="15"/>
      <c r="K124" s="16"/>
    </row>
  </sheetData>
  <mergeCells count="14">
    <mergeCell ref="A12:C13"/>
    <mergeCell ref="A1:C2"/>
    <mergeCell ref="A3:C4"/>
    <mergeCell ref="A6:C7"/>
    <mergeCell ref="A8:C9"/>
    <mergeCell ref="A10:C11"/>
    <mergeCell ref="A26:C27"/>
    <mergeCell ref="A28:C29"/>
    <mergeCell ref="A14:C15"/>
    <mergeCell ref="A16:C17"/>
    <mergeCell ref="A18:C19"/>
    <mergeCell ref="A20:C21"/>
    <mergeCell ref="A22:C23"/>
    <mergeCell ref="A24:C25"/>
  </mergeCells>
  <conditionalFormatting sqref="K4">
    <cfRule type="iconSet" priority="1">
      <iconSet iconSet="3Signs" showValue="0">
        <cfvo type="percent" val="0"/>
        <cfvo type="percent" val="33"/>
        <cfvo type="percent" val="67"/>
      </iconSet>
    </cfRule>
  </conditionalFormatting>
  <conditionalFormatting sqref="K4">
    <cfRule type="iconSet" priority="2">
      <iconSet iconSet="3Signs" showValue="0">
        <cfvo type="percent" val="0"/>
        <cfvo type="percent" val="33"/>
        <cfvo type="percent" val="67"/>
      </iconSet>
    </cfRule>
  </conditionalFormatting>
  <conditionalFormatting sqref="K4">
    <cfRule type="iconSet" priority="3">
      <iconSet iconSet="3Signs" showValue="0">
        <cfvo type="percent" val="0"/>
        <cfvo type="percent" val="33"/>
        <cfvo type="percent" val="67"/>
      </iconSet>
    </cfRule>
  </conditionalFormatting>
  <conditionalFormatting sqref="K6:K13 K16:K21 K24:K29 K32 K35:K44 K47:K52 K55 K58:K81 K84 K87:K89 K92:K93 K96 K99 K102:K104 K107:K108 K111:K112 K115:K116 K119 K122">
    <cfRule type="iconSet" priority="4">
      <iconSet iconSet="3Signs" showValue="0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A16:D17" xr:uid="{857955C7-38B7-4463-9259-14E402AB9B5F}">
      <formula1>$AG$2:$AG$25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Prise en Main</vt:lpstr>
      <vt:lpstr>Balance Interactive - Comptes</vt:lpstr>
      <vt:lpstr>Balance Interactive - Rubriques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CORMAND</dc:creator>
  <cp:lastModifiedBy>Elodie CORMAND</cp:lastModifiedBy>
  <dcterms:created xsi:type="dcterms:W3CDTF">2018-05-31T08:17:01Z</dcterms:created>
  <dcterms:modified xsi:type="dcterms:W3CDTF">2018-06-08T07:22:53Z</dcterms:modified>
</cp:coreProperties>
</file>