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Sage Batigest i7\Etats Standard\"/>
    </mc:Choice>
  </mc:AlternateContent>
  <xr:revisionPtr revIDLastSave="0" documentId="13_ncr:1_{A0502EA4-51E4-4CC2-93EE-D7103DCDE8B9}" xr6:coauthVersionLast="47" xr6:coauthVersionMax="47" xr10:uidLastSave="{00000000-0000-0000-0000-000000000000}"/>
  <bookViews>
    <workbookView xWindow="22932" yWindow="-108" windowWidth="23256" windowHeight="12576" activeTab="2" xr2:uid="{C7A5CD9B-4C82-4271-9A6E-E7746B931EFB}"/>
  </bookViews>
  <sheets>
    <sheet name="Balance agée Ventes" sheetId="1" r:id="rId1"/>
    <sheet name="Balance agée Achats" sheetId="2" r:id="rId2"/>
    <sheet name="Synthèse" sheetId="3" r:id="rId3"/>
    <sheet name="RIK_PARAMS" sheetId="8" state="very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K8" i="3" s="1"/>
  <c r="B8" i="2"/>
  <c r="N17" i="1"/>
  <c r="N16" i="1"/>
  <c r="R16" i="1"/>
  <c r="Q16" i="1"/>
  <c r="P16" i="1"/>
  <c r="O16" i="1"/>
  <c r="M16" i="1"/>
  <c r="L16" i="1"/>
  <c r="K16" i="1"/>
  <c r="J16" i="1"/>
  <c r="B17" i="2"/>
  <c r="B17" i="1"/>
  <c r="K11" i="3"/>
  <c r="K10" i="3"/>
  <c r="K12" i="3"/>
  <c r="K13" i="3" l="1"/>
  <c r="E8" i="3"/>
  <c r="F8" i="3"/>
  <c r="I9" i="3"/>
  <c r="G8" i="3"/>
  <c r="H8" i="3"/>
  <c r="J8" i="3"/>
  <c r="L8" i="3"/>
  <c r="M8" i="3"/>
  <c r="I8" i="3"/>
  <c r="N17" i="2"/>
  <c r="N16" i="2"/>
  <c r="R16" i="2"/>
  <c r="L16" i="2"/>
  <c r="M16" i="2"/>
  <c r="J16" i="2"/>
  <c r="K16" i="2"/>
  <c r="O16" i="2"/>
  <c r="P16" i="2"/>
  <c r="Q16" i="2"/>
  <c r="H11" i="3"/>
  <c r="F10" i="3"/>
  <c r="E11" i="3"/>
  <c r="G12" i="3"/>
  <c r="J11" i="3"/>
  <c r="H10" i="3"/>
  <c r="L12" i="3"/>
  <c r="F11" i="3"/>
  <c r="I11" i="3"/>
  <c r="G10" i="3"/>
  <c r="M12" i="3"/>
  <c r="M10" i="3"/>
  <c r="F12" i="3"/>
  <c r="J12" i="3"/>
  <c r="J10" i="3"/>
  <c r="E10" i="3"/>
  <c r="E12" i="3"/>
  <c r="I12" i="3"/>
  <c r="H12" i="3"/>
  <c r="G11" i="3"/>
  <c r="L10" i="3"/>
  <c r="L11" i="3"/>
  <c r="M11" i="3"/>
  <c r="I10" i="3"/>
  <c r="L13" i="3" l="1"/>
  <c r="J13" i="3"/>
  <c r="G13" i="3"/>
  <c r="H13" i="3"/>
  <c r="F13" i="3"/>
  <c r="E13" i="3"/>
  <c r="I13" i="3"/>
  <c r="M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17" authorId="0" shapeId="0" xr:uid="{7F8E7BDF-9F1F-4B50-ACDC-5A181590A07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17" authorId="0" shapeId="0" xr:uid="{144AAA53-C39A-4ADF-B5B8-C480E608884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<sst xmlns="http://schemas.openxmlformats.org/spreadsheetml/2006/main" count="5317" uniqueCount="4298">
  <si>
    <t>BALANCE AGÉE - VENTES</t>
  </si>
  <si>
    <t>Dossier</t>
  </si>
  <si>
    <t>Document Type</t>
  </si>
  <si>
    <t>Facture client</t>
  </si>
  <si>
    <t>Date de position</t>
  </si>
  <si>
    <t>Date échéance</t>
  </si>
  <si>
    <t>*</t>
  </si>
  <si>
    <t>Client</t>
  </si>
  <si>
    <t>Restant à payer</t>
  </si>
  <si>
    <t>&lt;&gt;0</t>
  </si>
  <si>
    <t>Document - Code</t>
  </si>
  <si>
    <t>Document - Libellé</t>
  </si>
  <si>
    <t>Echéance - Libellé</t>
  </si>
  <si>
    <t>Date d'Echéance</t>
  </si>
  <si>
    <t>Echeance - Montant</t>
  </si>
  <si>
    <t>Echéanche - Montant Reglé</t>
  </si>
  <si>
    <t>Echéance - Montant Restant à regler</t>
  </si>
  <si>
    <t>Avant</t>
  </si>
  <si>
    <t>[-90;-60[</t>
  </si>
  <si>
    <t>[-60;-30[</t>
  </si>
  <si>
    <t>[-30;0[</t>
  </si>
  <si>
    <t>]0;30]</t>
  </si>
  <si>
    <t>]30;60]</t>
  </si>
  <si>
    <t>]60;90]</t>
  </si>
  <si>
    <t>Après</t>
  </si>
  <si>
    <t>Total</t>
  </si>
  <si>
    <t>Facture fournisseur..Facture sous-traitant</t>
  </si>
  <si>
    <t>Tiers</t>
  </si>
  <si>
    <t>Facture fournisseur</t>
  </si>
  <si>
    <t>Facture sous-traitant</t>
  </si>
  <si>
    <t>Total Général</t>
  </si>
  <si>
    <t>BALANCE AGÉE - ACHATS</t>
  </si>
  <si>
    <t>{_x000D_
  "Name": "CacheManager_Synthèse",_x000D_
  "Column": 2,_x000D_
  "Length": 1,_x000D_
  "IsEncrypted": false_x000D_
}</t>
  </si>
  <si>
    <t>BTG_DOS_SOC01</t>
  </si>
  <si>
    <t>1195Nom</t>
  </si>
  <si>
    <t>FC190015</t>
  </si>
  <si>
    <t>Facture FC190015 M. 62888Nom - 99199Ville du 16/04/2019</t>
  </si>
  <si>
    <t>Echéance du 26/04/19 Facture FC190015</t>
  </si>
  <si>
    <t>Client - Nom 1195Nom</t>
  </si>
  <si>
    <t>12331Nom</t>
  </si>
  <si>
    <t>FC210309</t>
  </si>
  <si>
    <t>Facture FC210309 Sté 89435Nom - 82798Ville du 24/08/2021</t>
  </si>
  <si>
    <t>Echéance du 23/09/21 Facture FC210309</t>
  </si>
  <si>
    <t>Client - Nom 12331Nom</t>
  </si>
  <si>
    <t>12747Nom</t>
  </si>
  <si>
    <t>FC210047</t>
  </si>
  <si>
    <t>Facture FC210047 M. et Mme 42155Nom - 92913Ville du 14/01/2021</t>
  </si>
  <si>
    <t>Echéance du 13/02/21 Facture FC210047</t>
  </si>
  <si>
    <t>FC210195</t>
  </si>
  <si>
    <t>Facture FC210195 M. et Mme 68607Nom - 90951Ville du 31/05/2021</t>
  </si>
  <si>
    <t>Echéance du 30/06/21 Facture FC210195</t>
  </si>
  <si>
    <t>FC210312</t>
  </si>
  <si>
    <t>Facture FC210312 M. et Mme 18376Nom - 24970Ville du 25/08/2021</t>
  </si>
  <si>
    <t>Echéance du 24/09/21 Facture FC210312</t>
  </si>
  <si>
    <t>Client - Nom 12747Nom</t>
  </si>
  <si>
    <t>15334Nom</t>
  </si>
  <si>
    <t>FC200071</t>
  </si>
  <si>
    <t>Facture FC200071 Sté 56122Nom - 49079Ville du 02/03/2020</t>
  </si>
  <si>
    <t>Echéance du 01/04/20 Facture FC200071</t>
  </si>
  <si>
    <t>FC200293</t>
  </si>
  <si>
    <t>Facture FC200293 Sté 51983Nom - 60204Ville du 10/11/2020</t>
  </si>
  <si>
    <t>Echéance du 10/12/20 Facture FC200293</t>
  </si>
  <si>
    <t>Client - Nom 15334Nom</t>
  </si>
  <si>
    <t>15357Nom</t>
  </si>
  <si>
    <t>FC190021</t>
  </si>
  <si>
    <t>Facture FC190021 61955Nom - 9605Ville du 18/04/2019</t>
  </si>
  <si>
    <t>Echéance du 18/05/19 Facture FC190021</t>
  </si>
  <si>
    <t>FC190022</t>
  </si>
  <si>
    <t>Facture FC190022 90678Nom - 63297Ville du 18/04/2019</t>
  </si>
  <si>
    <t>Echéance du 18/05/19 Facture FC190022</t>
  </si>
  <si>
    <t>FC190023</t>
  </si>
  <si>
    <t>Facture FC190023 68603Nom - 90987Ville du 18/04/2019</t>
  </si>
  <si>
    <t>Echéance du 18/05/19 Facture FC190023</t>
  </si>
  <si>
    <t>FC190055</t>
  </si>
  <si>
    <t>Facture FC190055 57485Nom - 92336Ville du 09/05/2019</t>
  </si>
  <si>
    <t>Echéance du 09/05/19 Facture FC190055</t>
  </si>
  <si>
    <t>FC190063</t>
  </si>
  <si>
    <t>Facture FC190063 24401Nom - 47099Ville du 14/05/2019</t>
  </si>
  <si>
    <t>Echéance du 13/06/19 Facture FC190063</t>
  </si>
  <si>
    <t>FC190117</t>
  </si>
  <si>
    <t>Facture FC190117 52932Nom - 16103Ville du 20/06/2019</t>
  </si>
  <si>
    <t>Echéance du 20/07/19 Facture FC190117</t>
  </si>
  <si>
    <t>FC190162</t>
  </si>
  <si>
    <t>Facture FC190162 92698Nom - 75229Ville du 15/07/2019</t>
  </si>
  <si>
    <t>Echéance du 14/08/19 Facture FC190162</t>
  </si>
  <si>
    <t>FC190178</t>
  </si>
  <si>
    <t>Facture FC190178 62045Nom - 21321Ville du 23/07/2019</t>
  </si>
  <si>
    <t>Echéance du 22/08/19 Facture FC190178</t>
  </si>
  <si>
    <t>FC190179</t>
  </si>
  <si>
    <t>Facture FC190179 28463Nom - 34080Ville du 23/07/2019</t>
  </si>
  <si>
    <t>Echéance du 22/08/19 Facture FC190179</t>
  </si>
  <si>
    <t>FC190240</t>
  </si>
  <si>
    <t>Facture FC190240 36548Nom - 64585Ville du 10/09/2019</t>
  </si>
  <si>
    <t>Echéance du 10/10/19 Facture FC190240</t>
  </si>
  <si>
    <t>FC190287</t>
  </si>
  <si>
    <t>Facture FC190287 23383Nom - 63680Ville du 15/10/2019</t>
  </si>
  <si>
    <t>Echéance du 14/11/19 Facture FC190287</t>
  </si>
  <si>
    <t>FC190288</t>
  </si>
  <si>
    <t>Facture FC190288 77700Nom - 3255Ville du 15/10/2019</t>
  </si>
  <si>
    <t>Echéance du 14/11/19 Facture FC190288</t>
  </si>
  <si>
    <t>FC190289</t>
  </si>
  <si>
    <t>Facture FC190289 62451Nom - 5500Ville du 15/10/2019</t>
  </si>
  <si>
    <t>Echéance du 14/11/19 Facture FC190289</t>
  </si>
  <si>
    <t>FC190290</t>
  </si>
  <si>
    <t>Facture FC190290 19382Nom - 75909Ville du 15/10/2019</t>
  </si>
  <si>
    <t>Echéance du 14/11/19 Facture FC190290</t>
  </si>
  <si>
    <t>FC190300</t>
  </si>
  <si>
    <t>Facture FC190300 93286Nom - 62485Ville du 21/10/2019</t>
  </si>
  <si>
    <t>Echéance du 20/11/19 Facture FC190300</t>
  </si>
  <si>
    <t>FC190319</t>
  </si>
  <si>
    <t>Facture FC190319 39795Nom - 40052Ville du 12/11/2019</t>
  </si>
  <si>
    <t>Echéance du 12/12/19 Facture FC190319</t>
  </si>
  <si>
    <t>FC190320</t>
  </si>
  <si>
    <t>Facture FC190320 97356Nom - 40845Ville du 12/11/2019</t>
  </si>
  <si>
    <t>Echéance du 12/12/19 Facture FC190320</t>
  </si>
  <si>
    <t>FC190321</t>
  </si>
  <si>
    <t>Facture FC190321 97770Nom - 41867Ville du 12/11/2019</t>
  </si>
  <si>
    <t>Echéance du 12/12/19 Facture FC190321</t>
  </si>
  <si>
    <t>FC190322</t>
  </si>
  <si>
    <t>Facture FC190322 56077Nom - 38182Ville du 12/11/2019</t>
  </si>
  <si>
    <t>Echéance du 12/12/19 Facture FC190322</t>
  </si>
  <si>
    <t>FC190393</t>
  </si>
  <si>
    <t>Facture FC190393 90454Nom - 16264Ville du 17/12/2019</t>
  </si>
  <si>
    <t>Echéance du 16/01/20 Facture FC190393</t>
  </si>
  <si>
    <t>FC190395</t>
  </si>
  <si>
    <t>Facture FC190395 3203Nom - 87834Ville du 17/12/2019</t>
  </si>
  <si>
    <t>Echéance du 16/01/20 Facture FC190395</t>
  </si>
  <si>
    <t>FC190396</t>
  </si>
  <si>
    <t>Facture FC190396 50913Nom - 27252Ville du 18/12/2019</t>
  </si>
  <si>
    <t>Echéance du 17/01/20 Facture FC190396</t>
  </si>
  <si>
    <t>FC190397</t>
  </si>
  <si>
    <t>Facture FC190397 93606Nom - 31312Ville du 18/12/2019</t>
  </si>
  <si>
    <t>Echéance du 17/01/20 Facture FC190397</t>
  </si>
  <si>
    <t>FC200033</t>
  </si>
  <si>
    <t>Facture FC200033 96739Nom - 62531Ville du 11/02/2020</t>
  </si>
  <si>
    <t>Echéance du 12/03/20 Facture FC200033</t>
  </si>
  <si>
    <t>FC200034</t>
  </si>
  <si>
    <t>Facture FC200034 67710Nom - 14720Ville du 11/02/2020</t>
  </si>
  <si>
    <t>Echéance du 12/03/20 Facture FC200034</t>
  </si>
  <si>
    <t>FC200055</t>
  </si>
  <si>
    <t>Facture FC200055 24768Nom - 72784Ville du 24/02/2020</t>
  </si>
  <si>
    <t>Echéance du 25/03/20 Facture FC200055</t>
  </si>
  <si>
    <t>FC200068</t>
  </si>
  <si>
    <t>Facture FC200068 45529Nom - 52909Ville du 27/02/2020</t>
  </si>
  <si>
    <t>Echéance du 28/03/20 Facture FC200068</t>
  </si>
  <si>
    <t>FC200087</t>
  </si>
  <si>
    <t>Facture FC200087 40322Nom - 59955Ville du 16/03/2020</t>
  </si>
  <si>
    <t>Echéance du 15/04/20 Facture FC200087</t>
  </si>
  <si>
    <t>FC200132</t>
  </si>
  <si>
    <t>Facture FC200132 90817Nom - 46269Ville du 16/06/2020</t>
  </si>
  <si>
    <t>Echéance du 16/07/20 Facture FC200132</t>
  </si>
  <si>
    <t>FC200158</t>
  </si>
  <si>
    <t>Facture FC200158 90003Nom - 94607Ville du 07/07/2020</t>
  </si>
  <si>
    <t>Echéance du 06/08/20 Facture FC200158</t>
  </si>
  <si>
    <t>FC200170</t>
  </si>
  <si>
    <t>Facture FC200170 20010Nom - 80469Ville du 20/07/2020</t>
  </si>
  <si>
    <t>Echéance du 19/08/20 Facture FC200170</t>
  </si>
  <si>
    <t>FC200194</t>
  </si>
  <si>
    <t>Facture FC200194 35990Nom - 31138Ville du 20/08/2020</t>
  </si>
  <si>
    <t>Echéance du 19/09/20 Facture FC200194</t>
  </si>
  <si>
    <t>FC200199</t>
  </si>
  <si>
    <t>Facture FC200199 92202Nom - 71317Ville du 31/08/2020</t>
  </si>
  <si>
    <t>Echéance du 30/09/20 Facture FC200199</t>
  </si>
  <si>
    <t>FC200207</t>
  </si>
  <si>
    <t>Facture FC200207 75300Nom - 96217Ville du 01/09/2020</t>
  </si>
  <si>
    <t>Echéance du 01/10/20 Facture FC200207</t>
  </si>
  <si>
    <t>FC200223</t>
  </si>
  <si>
    <t>Facture FC200223 20787Nom - 31869Ville du 15/09/2020</t>
  </si>
  <si>
    <t>Echéance du 15/10/20 Facture FC200223</t>
  </si>
  <si>
    <t>FC200224</t>
  </si>
  <si>
    <t>Facture FC200224 4051Nom - 58898Ville du 15/09/2020</t>
  </si>
  <si>
    <t>Echéance du 15/10/20 Facture FC200224</t>
  </si>
  <si>
    <t>FC200225</t>
  </si>
  <si>
    <t>Facture FC200225 25159Nom - 40164Ville du 15/09/2020</t>
  </si>
  <si>
    <t>Echéance du 15/10/20 Facture FC200225</t>
  </si>
  <si>
    <t>FC200226</t>
  </si>
  <si>
    <t>Facture FC200226 4911Nom - 87489Ville du 15/09/2020</t>
  </si>
  <si>
    <t>Echéance du 15/10/20 Facture FC200226</t>
  </si>
  <si>
    <t>FC200227</t>
  </si>
  <si>
    <t>Facture FC200227 38965Nom - 5332Ville du 15/09/2020</t>
  </si>
  <si>
    <t>Echéance du 15/10/20 Facture FC200227</t>
  </si>
  <si>
    <t>FC200255</t>
  </si>
  <si>
    <t>Facture FC200255 56147Nom - 21399Ville du 06/10/2020</t>
  </si>
  <si>
    <t>Echéance du 05/11/20 Facture FC200255</t>
  </si>
  <si>
    <t>FC200256</t>
  </si>
  <si>
    <t>Facture FC200256 38401Nom - 5607Ville du 06/10/2020</t>
  </si>
  <si>
    <t>Echéance du 05/11/20 Facture FC200256</t>
  </si>
  <si>
    <t>FC200271</t>
  </si>
  <si>
    <t>Facture FC200271 51121Nom - 48206Ville du 20/10/2020</t>
  </si>
  <si>
    <t>Echéance du 19/11/20 Facture FC200271</t>
  </si>
  <si>
    <t>FC200281</t>
  </si>
  <si>
    <t>Facture FC200281 27163Nom - 88265Ville du 09/11/2020</t>
  </si>
  <si>
    <t>Echéance du 09/12/20 Facture FC200281</t>
  </si>
  <si>
    <t>FC200282</t>
  </si>
  <si>
    <t>Facture FC200282 6420Nom - 98133Ville du 09/11/2020</t>
  </si>
  <si>
    <t>Echéance du 09/12/20 Facture FC200282</t>
  </si>
  <si>
    <t>FC200283</t>
  </si>
  <si>
    <t>Facture FC200283 94319Nom - 19281Ville du 09/11/2020</t>
  </si>
  <si>
    <t>Echéance du 09/12/20 Facture FC200283</t>
  </si>
  <si>
    <t>FC200301</t>
  </si>
  <si>
    <t>Facture FC200301 77580Nom - 36991Ville du 17/11/2020</t>
  </si>
  <si>
    <t>Echéance du 17/12/20 Facture FC200301</t>
  </si>
  <si>
    <t>FC200311</t>
  </si>
  <si>
    <t>Facture FC200311 18510Nom - 68972Ville du 24/11/2020</t>
  </si>
  <si>
    <t>Echéance du 24/12/20 Facture FC200311</t>
  </si>
  <si>
    <t>FC200339</t>
  </si>
  <si>
    <t>Facture FC200339 13478Nom - 50445Ville du 08/12/2020</t>
  </si>
  <si>
    <t>Echéance du 07/01/21 Facture FC200339</t>
  </si>
  <si>
    <t>FC200344</t>
  </si>
  <si>
    <t>Facture FC200344 12039Nom - 61485Ville du 09/12/2020</t>
  </si>
  <si>
    <t>Echéance du 08/01/21 Facture FC200344</t>
  </si>
  <si>
    <t>FC210012</t>
  </si>
  <si>
    <t>Facture FC210012 70912Nom - 13724Ville du 05/01/2021</t>
  </si>
  <si>
    <t>Echéance du 04/02/21 Facture FC210012</t>
  </si>
  <si>
    <t>FC210039</t>
  </si>
  <si>
    <t>Facture FC210039 35363Nom - 88037Ville du 12/01/2021</t>
  </si>
  <si>
    <t>Echéance du 11/02/21 Facture FC210039</t>
  </si>
  <si>
    <t>FC210052</t>
  </si>
  <si>
    <t>Facture FC210052 49374Nom - 68177Ville du 20/01/2021</t>
  </si>
  <si>
    <t>Echéance du 19/02/21 Facture FC210052</t>
  </si>
  <si>
    <t>FC210053</t>
  </si>
  <si>
    <t>Facture FC210053 22910Nom - 1371Ville du 20/01/2021</t>
  </si>
  <si>
    <t>Echéance du 19/02/21 Facture FC210053</t>
  </si>
  <si>
    <t>FC210066</t>
  </si>
  <si>
    <t>Facture FC210066 5656Nom - 90094Ville du 04/02/2021</t>
  </si>
  <si>
    <t>Echéance du 06/03/21 Facture FC210066</t>
  </si>
  <si>
    <t>FC210097</t>
  </si>
  <si>
    <t>Facture FC210097 76062Nom - 35037Ville du 03/03/2021</t>
  </si>
  <si>
    <t>Echéance du 02/04/21 Facture FC210097</t>
  </si>
  <si>
    <t>FC210114</t>
  </si>
  <si>
    <t>Facture FC210114 97920Nom - 95009Ville du 15/03/2021</t>
  </si>
  <si>
    <t>Echéance du 14/04/21 Facture FC210114</t>
  </si>
  <si>
    <t>FC210115</t>
  </si>
  <si>
    <t>Facture FC210115 46879Nom - 79689Ville du 15/03/2021</t>
  </si>
  <si>
    <t>Echéance du 14/04/21 Facture FC210115</t>
  </si>
  <si>
    <t>FC210116</t>
  </si>
  <si>
    <t>Facture FC210116 55334Nom - 25292Ville du 15/03/2021</t>
  </si>
  <si>
    <t>Echéance du 14/04/21 Facture FC210116</t>
  </si>
  <si>
    <t>FC210154</t>
  </si>
  <si>
    <t>Facture FC210154 27892Nom - 99010Ville du 27/04/2021</t>
  </si>
  <si>
    <t>Echéance du 27/05/21 Facture FC210154</t>
  </si>
  <si>
    <t>FC210155</t>
  </si>
  <si>
    <t>Facture FC210155 45584Nom - 14157Ville du 27/04/2021</t>
  </si>
  <si>
    <t>Echéance du 27/05/21 Facture FC210155</t>
  </si>
  <si>
    <t>FC210170</t>
  </si>
  <si>
    <t>Facture FC210170 23418Nom - 91663Ville du 04/05/2021</t>
  </si>
  <si>
    <t>Echéance du 03/06/21 Facture FC210170</t>
  </si>
  <si>
    <t>FC210190</t>
  </si>
  <si>
    <t>Facture FC210190 95516Nom - 14517Ville du 26/05/2021</t>
  </si>
  <si>
    <t>Echéance du 25/06/21 Facture FC210190</t>
  </si>
  <si>
    <t>FC210212</t>
  </si>
  <si>
    <t>Facture FC210212 96919Nom - 86574Ville du 08/06/2021</t>
  </si>
  <si>
    <t>Echéance du 08/07/21 Facture FC210212</t>
  </si>
  <si>
    <t>FC210224</t>
  </si>
  <si>
    <t>Facture FC210224 29174Nom - 29745Ville du 16/06/2021</t>
  </si>
  <si>
    <t>Echéance du 16/07/21 Facture FC210224</t>
  </si>
  <si>
    <t>FC210236</t>
  </si>
  <si>
    <t>Facture FC210236 18639Nom - 19908Ville du 22/06/2021</t>
  </si>
  <si>
    <t>Echéance du 22/07/21 Facture FC210236</t>
  </si>
  <si>
    <t>FC210248</t>
  </si>
  <si>
    <t>Facture FC210248 60636Nom - 72677Ville du 28/06/2021</t>
  </si>
  <si>
    <t>Echéance du 28/07/21 Facture FC210248</t>
  </si>
  <si>
    <t>FC210267</t>
  </si>
  <si>
    <t>Facture FC210267 11661Nom - 36916Ville du 12/07/2021</t>
  </si>
  <si>
    <t>Echéance du 11/08/21 Facture FC210267</t>
  </si>
  <si>
    <t>FC210304</t>
  </si>
  <si>
    <t>Facture FC210304 37821Nom - 78119Ville du 24/08/2021</t>
  </si>
  <si>
    <t>Echéance du 23/09/21 Facture FC210304</t>
  </si>
  <si>
    <t>Client - Nom 15357Nom</t>
  </si>
  <si>
    <t>15427Nom</t>
  </si>
  <si>
    <t>FC190248</t>
  </si>
  <si>
    <t>Facture FC190248 58455Nom - 74744Ville du 18/09/2019</t>
  </si>
  <si>
    <t>Echéance du 18/10/19 Facture FC190248</t>
  </si>
  <si>
    <t>Client - Nom 15427Nom</t>
  </si>
  <si>
    <t>15581Nom</t>
  </si>
  <si>
    <t>FC200058</t>
  </si>
  <si>
    <t>Facture FC200058 84690Nom - 71839Ville du 25/02/2020</t>
  </si>
  <si>
    <t>Echéance du 26/03/20 Facture FC200058</t>
  </si>
  <si>
    <t>FC200107</t>
  </si>
  <si>
    <t>Facture FC200107 43397Nom - 13544Ville du 28/04/2020</t>
  </si>
  <si>
    <t>Echéance du 28/05/20 Facture FC200107</t>
  </si>
  <si>
    <t>FC200230</t>
  </si>
  <si>
    <t>Facture FC200230 7059Nom - 56656Ville du 17/09/2020</t>
  </si>
  <si>
    <t>Echéance du 17/10/20 Facture FC200230</t>
  </si>
  <si>
    <t>FC210275</t>
  </si>
  <si>
    <t>Facture FC210275 70927Nom - 63912Ville du 19/07/2021</t>
  </si>
  <si>
    <t>Echéance du 18/08/21 Facture FC210275</t>
  </si>
  <si>
    <t>Client - Nom 15581Nom</t>
  </si>
  <si>
    <t>1566Nom</t>
  </si>
  <si>
    <t>FC190127</t>
  </si>
  <si>
    <t>Facture FC190127 5473Nom - 13572Ville du 24/06/2019</t>
  </si>
  <si>
    <t>Echéance du 24/07/19 Facture FC190127</t>
  </si>
  <si>
    <t>FC190130</t>
  </si>
  <si>
    <t>Facture FC190130 81452Nom - 2838Ville du 30/06/2019</t>
  </si>
  <si>
    <t>Echéance du 29/08/19 Facture FC190130</t>
  </si>
  <si>
    <t>FC190140</t>
  </si>
  <si>
    <t>Facture FC190140 24318Nom - 93401Ville du 30/06/2019</t>
  </si>
  <si>
    <t>Echéance du 29/08/19 Facture FC190140</t>
  </si>
  <si>
    <t>FC190148</t>
  </si>
  <si>
    <t>Facture FC190148 31072Nom - 38675Ville du 28/06/2019</t>
  </si>
  <si>
    <t>Echéance du 28/07/19 Facture FC190148</t>
  </si>
  <si>
    <t>FC200020</t>
  </si>
  <si>
    <t>Facture FC200020 11410Nom - 18495Ville du 31/01/2020</t>
  </si>
  <si>
    <t>Echéance du 01/03/20 Facture FC200020</t>
  </si>
  <si>
    <t>FC200021</t>
  </si>
  <si>
    <t>Facture FC200021 10508Nom - 79979Ville du 31/01/2020</t>
  </si>
  <si>
    <t>Echéance du 01/03/20 Facture FC200021</t>
  </si>
  <si>
    <t>FC200022</t>
  </si>
  <si>
    <t>Facture FC200022 99959Nom - 15618Ville du 31/01/2020</t>
  </si>
  <si>
    <t>Echéance du 01/03/20 Facture FC200022</t>
  </si>
  <si>
    <t>FC200024</t>
  </si>
  <si>
    <t>Facture FC200024 44806Nom - 47452Ville du 03/02/2020</t>
  </si>
  <si>
    <t>Echéance du 04/03/20 Facture FC200024</t>
  </si>
  <si>
    <t>FC200089</t>
  </si>
  <si>
    <t>Facture FC200089 68224Nom - 10834Ville du 30/03/2020</t>
  </si>
  <si>
    <t>Echéance du 29/04/20 Facture FC200089</t>
  </si>
  <si>
    <t>FC200090</t>
  </si>
  <si>
    <t>Facture FC200090 30257Nom - 56826Ville du 30/03/2020</t>
  </si>
  <si>
    <t>Echéance du 29/04/20 Facture FC200090</t>
  </si>
  <si>
    <t>FC200091</t>
  </si>
  <si>
    <t>Facture FC200091 13899Nom - 32541Ville du 30/03/2020</t>
  </si>
  <si>
    <t>Echéance du 29/04/20 Facture FC200091</t>
  </si>
  <si>
    <t>FC200092</t>
  </si>
  <si>
    <t>Facture FC200092 81140Nom - 35607Ville du 30/03/2020</t>
  </si>
  <si>
    <t>Echéance du 29/04/20 Facture FC200092</t>
  </si>
  <si>
    <t>FC200095</t>
  </si>
  <si>
    <t>Facture FC200095 57902Nom - 11903Ville du 30/03/2020</t>
  </si>
  <si>
    <t>Echéance du 29/04/20 Facture FC200095</t>
  </si>
  <si>
    <t>FC200096</t>
  </si>
  <si>
    <t>Facture FC200096 82689Nom - 62386Ville du 30/03/2020</t>
  </si>
  <si>
    <t>Echéance du 29/04/20 Facture FC200096</t>
  </si>
  <si>
    <t>FC200097</t>
  </si>
  <si>
    <t>Facture FC200097 9344Nom - 12024Ville du 30/03/2020</t>
  </si>
  <si>
    <t>Echéance du 29/04/20 Facture FC200097</t>
  </si>
  <si>
    <t>Client - Nom 1566Nom</t>
  </si>
  <si>
    <t>15838Nom</t>
  </si>
  <si>
    <t>FC200144</t>
  </si>
  <si>
    <t>Facture FC200144 M. 2660Nom - 63388Ville du 18/06/2020</t>
  </si>
  <si>
    <t>Echéance du 22/06/20 Facture FC200144</t>
  </si>
  <si>
    <t>Client - Nom 15838Nom</t>
  </si>
  <si>
    <t>16145Nom</t>
  </si>
  <si>
    <t>FC200027</t>
  </si>
  <si>
    <t>Facture FC200027 94525Nom - 10922Ville du 03/02/2020</t>
  </si>
  <si>
    <t>Echéance du 31/03/20 Facture FC200027</t>
  </si>
  <si>
    <t>Client - Nom 16145Nom</t>
  </si>
  <si>
    <t>16259Nom</t>
  </si>
  <si>
    <t>FC190028</t>
  </si>
  <si>
    <t>Facture FC190028 83479Nom - 71013Ville du 24/04/2019</t>
  </si>
  <si>
    <t>Echéance du 24/05/19 Facture FC190028</t>
  </si>
  <si>
    <t>FC190116</t>
  </si>
  <si>
    <t>Facture FC190116 2774Nom - 82213Ville du 20/06/2019</t>
  </si>
  <si>
    <t>Echéance du 20/07/19 Facture FC190116</t>
  </si>
  <si>
    <t>FC190341</t>
  </si>
  <si>
    <t>Facture FC190341 97158Nom - 71793Ville du 20/11/2019</t>
  </si>
  <si>
    <t>Echéance du 20/12/19 Facture FC190341</t>
  </si>
  <si>
    <t>Client - Nom 16259Nom</t>
  </si>
  <si>
    <t>17373Nom</t>
  </si>
  <si>
    <t>FC190087</t>
  </si>
  <si>
    <t>Facture FC190087 SCOP 1550Nom - 24705Ville du 27/05/2019</t>
  </si>
  <si>
    <t>Echéance du 26/06/19 Facture FC190087</t>
  </si>
  <si>
    <t>Client - Nom 17373Nom</t>
  </si>
  <si>
    <t>17735Nom</t>
  </si>
  <si>
    <t>FC200138</t>
  </si>
  <si>
    <t>Facture FC200138 COMMUNE DE 15826Nom - 31243Ville du 24/06/2020</t>
  </si>
  <si>
    <t>Echéance du 24/07/20 Facture FC200138</t>
  </si>
  <si>
    <t>Client - Nom 17735Nom</t>
  </si>
  <si>
    <t>17848Nom</t>
  </si>
  <si>
    <t>FC200052</t>
  </si>
  <si>
    <t>Facture FC200052 13621Nom - 96661Ville du 19/02/2020</t>
  </si>
  <si>
    <t>Echéance du 29/02/20 Facture FC200052</t>
  </si>
  <si>
    <t>Client - Nom 17848Nom</t>
  </si>
  <si>
    <t>18597Nom</t>
  </si>
  <si>
    <t>FC190313</t>
  </si>
  <si>
    <t>Facture FC190313 14676Nom - 11980Ville du 30/10/2019</t>
  </si>
  <si>
    <t>Echéance du 29/11/19 Facture FC190313</t>
  </si>
  <si>
    <t>FC200115</t>
  </si>
  <si>
    <t>Facture FC200115 30521Nom - 31061Ville du 20/05/2020</t>
  </si>
  <si>
    <t>Echéance du 19/06/20 Facture FC200115</t>
  </si>
  <si>
    <t>FC200195</t>
  </si>
  <si>
    <t>Facture FC200195 94999Nom - 96775Ville du 24/08/2020</t>
  </si>
  <si>
    <t>Echéance du 24/08/20 Facture FC200195</t>
  </si>
  <si>
    <t>FC210071</t>
  </si>
  <si>
    <t>Facture FC210071 3497Nom - 60150Ville du 10/02/2021</t>
  </si>
  <si>
    <t>Echéance du 12/03/21 Facture FC210071</t>
  </si>
  <si>
    <t>FC210327</t>
  </si>
  <si>
    <t>Facture FC210327 96244Nom - 20604Ville du 06/09/2021</t>
  </si>
  <si>
    <t>Echéance du 06/10/21 Facture FC210327</t>
  </si>
  <si>
    <t>Client - Nom 18597Nom</t>
  </si>
  <si>
    <t>19380Nom</t>
  </si>
  <si>
    <t>FC210244</t>
  </si>
  <si>
    <t>Facture FC210244 M. 77794Nom - 53544Ville du 28/06/2021</t>
  </si>
  <si>
    <t>Echéance du 08/07/21 Facture FC210244</t>
  </si>
  <si>
    <t>Client - Nom 19380Nom</t>
  </si>
  <si>
    <t>19503Nom</t>
  </si>
  <si>
    <t>FC190029</t>
  </si>
  <si>
    <t>Facture FC190029 29944Nom - 95341Ville du 25/04/2019</t>
  </si>
  <si>
    <t>Echéance du 25/05/19 Facture FC190029</t>
  </si>
  <si>
    <t>Client - Nom 19503Nom</t>
  </si>
  <si>
    <t>19755Nom</t>
  </si>
  <si>
    <t>FC200294</t>
  </si>
  <si>
    <t>Facture FC200294 M. 86680Nom - 55097Ville du 10/11/2020</t>
  </si>
  <si>
    <t>Echéance du 20/11/20 Facture FC200294</t>
  </si>
  <si>
    <t>Client - Nom 19755Nom</t>
  </si>
  <si>
    <t>19857Nom</t>
  </si>
  <si>
    <t>FC200320</t>
  </si>
  <si>
    <t>Facture FC200320 M. 44406Nom - 78619Ville du 25/11/2020</t>
  </si>
  <si>
    <t>Echéance du 05/12/20 Facture FC200320</t>
  </si>
  <si>
    <t>Client - Nom 19857Nom</t>
  </si>
  <si>
    <t>1995Nom</t>
  </si>
  <si>
    <t>FC200017</t>
  </si>
  <si>
    <t>Facture FC200017 M. et Mme 29137Nom - 48659Ville du 30/01/2020</t>
  </si>
  <si>
    <t>Echéance du 29/02/20 Facture FC200017</t>
  </si>
  <si>
    <t>Client - Nom 1995Nom</t>
  </si>
  <si>
    <t>20435Nom</t>
  </si>
  <si>
    <t>FC190271</t>
  </si>
  <si>
    <t>Facture FC190271 15144Nom - 26258Ville du 01/10/2019</t>
  </si>
  <si>
    <t>Echéance du 31/10/19 Facture FC190271</t>
  </si>
  <si>
    <t>FC190344</t>
  </si>
  <si>
    <t>Facture FC190344 91604Nom - 96993Ville du 26/11/2019</t>
  </si>
  <si>
    <t>Echéance du 26/11/19 Facture FC190344</t>
  </si>
  <si>
    <t>FC200154</t>
  </si>
  <si>
    <t>Facture FC200154 93455Nom - 10207Ville du 06/07/2020</t>
  </si>
  <si>
    <t>Echéance du 05/08/20 Facture FC200154</t>
  </si>
  <si>
    <t>FC200155</t>
  </si>
  <si>
    <t>Facture FC200155 19048Nom - 78602Ville du 06/07/2020</t>
  </si>
  <si>
    <t>Echéance du 05/08/20 Facture FC200155</t>
  </si>
  <si>
    <t>FC200214</t>
  </si>
  <si>
    <t>Facture FC200214 68737Nom - 96716Ville du 10/09/2020</t>
  </si>
  <si>
    <t>Echéance du 10/10/20 Facture FC200214</t>
  </si>
  <si>
    <t>FC200288</t>
  </si>
  <si>
    <t>Facture FC200288 19103Nom - 77399Ville du 09/11/2020</t>
  </si>
  <si>
    <t>Echéance du 09/12/20 Facture FC200288</t>
  </si>
  <si>
    <t>FC200324</t>
  </si>
  <si>
    <t>Facture FC200324 72240Nom - 31976Ville du 01/12/2020</t>
  </si>
  <si>
    <t>Echéance du 31/12/20 Facture FC200324</t>
  </si>
  <si>
    <t>FC210074</t>
  </si>
  <si>
    <t>Facture FC210074 73541Nom - 75052Ville du 15/02/2021</t>
  </si>
  <si>
    <t>Echéance du 17/03/21 Facture FC210074</t>
  </si>
  <si>
    <t>FC210105</t>
  </si>
  <si>
    <t>Facture FC210105 20701Nom - 81294Ville du 10/03/2021</t>
  </si>
  <si>
    <t>Echéance du 09/04/21 Facture FC210105</t>
  </si>
  <si>
    <t>FC210191</t>
  </si>
  <si>
    <t>Facture FC210191 8243Nom - 4153Ville du 26/05/2021</t>
  </si>
  <si>
    <t>Echéance du 25/06/21 Facture FC210191</t>
  </si>
  <si>
    <t>FC210193</t>
  </si>
  <si>
    <t>Facture FC210193 25201Nom - 67015Ville du 26/05/2021</t>
  </si>
  <si>
    <t>Echéance du 25/06/21 Facture FC210193</t>
  </si>
  <si>
    <t>Client - Nom 20435Nom</t>
  </si>
  <si>
    <t>21288Nom</t>
  </si>
  <si>
    <t>FC210229</t>
  </si>
  <si>
    <t>Facture FC210229 52800Nom - 28174Ville du 30/06/2021</t>
  </si>
  <si>
    <t>Echéance du 30/07/21 Facture FC210229</t>
  </si>
  <si>
    <t>Client - Nom 21288Nom</t>
  </si>
  <si>
    <t>21827Nom</t>
  </si>
  <si>
    <t>FC210237</t>
  </si>
  <si>
    <t>Facture FC210237 COM COM 48677Nom - 44630Ville du 22/06/2021</t>
  </si>
  <si>
    <t>Echéance du 22/07/21 Facture FC210237</t>
  </si>
  <si>
    <t>Client - Nom 21827Nom</t>
  </si>
  <si>
    <t>22240Nom</t>
  </si>
  <si>
    <t>FC200239</t>
  </si>
  <si>
    <t>Facture FC200239 8323Nom - 79522Ville du 26/11/2018</t>
  </si>
  <si>
    <t>Echéance du 25/01/19 Facture FC200239</t>
  </si>
  <si>
    <t>FC200240</t>
  </si>
  <si>
    <t>Facture FC200240 58906Nom - 50851Ville du 19/02/2019</t>
  </si>
  <si>
    <t>Echéance du 20/04/19 Facture FC200240</t>
  </si>
  <si>
    <t>FC200241</t>
  </si>
  <si>
    <t>Facture FC200241 58814Nom - 57636Ville du 30/06/2019</t>
  </si>
  <si>
    <t>Echéance du 29/08/19 Facture FC200241</t>
  </si>
  <si>
    <t>FC200242</t>
  </si>
  <si>
    <t>Facture FC200242 23189Nom - 52204Ville du 28/12/2020</t>
  </si>
  <si>
    <t>Echéance du 23/11/20 Facture FC200242</t>
  </si>
  <si>
    <t>Client - Nom 22240Nom</t>
  </si>
  <si>
    <t>22255Nom</t>
  </si>
  <si>
    <t>FC200317</t>
  </si>
  <si>
    <t>Facture FC200317 SCI 20581Nom - 24733Ville du 24/11/2020</t>
  </si>
  <si>
    <t>Echéance du 24/12/20 Facture FC200317</t>
  </si>
  <si>
    <t>Client - Nom 22255Nom</t>
  </si>
  <si>
    <t>22559Nom</t>
  </si>
  <si>
    <t>FC190115</t>
  </si>
  <si>
    <t>Facture FC190115 15480Nom - 44019Ville du 18/06/2019</t>
  </si>
  <si>
    <t>Echéance du 18/07/19 Facture FC190115</t>
  </si>
  <si>
    <t>Client - Nom 22559Nom</t>
  </si>
  <si>
    <t>22589Nom</t>
  </si>
  <si>
    <t>FC200179</t>
  </si>
  <si>
    <t>Facture FC200179 Mme 31575Nom - 10150Ville du 22/07/2020</t>
  </si>
  <si>
    <t>Echéance du 01/08/20 Facture FC200179</t>
  </si>
  <si>
    <t>Client - Nom 22589Nom</t>
  </si>
  <si>
    <t>22726Nom</t>
  </si>
  <si>
    <t>FC190064</t>
  </si>
  <si>
    <t>Facture FC190064 M. 85129Nom - 47405Ville du 14/05/2019</t>
  </si>
  <si>
    <t>Echéance du 24/05/19 Facture FC190064</t>
  </si>
  <si>
    <t>Client - Nom 22726Nom</t>
  </si>
  <si>
    <t>23652Nom</t>
  </si>
  <si>
    <t>FC200335</t>
  </si>
  <si>
    <t>Facture FC200335 COMMUNE DE 73105Nom - 40231Ville du 02/12/2020</t>
  </si>
  <si>
    <t>Echéance du 01/01/21 Facture FC200335</t>
  </si>
  <si>
    <t>Client - Nom 23652Nom</t>
  </si>
  <si>
    <t>24506Nom</t>
  </si>
  <si>
    <t>FC190001</t>
  </si>
  <si>
    <t>Facture FC190001 Société 94029Nom - 40684Ville du 05/04/2019</t>
  </si>
  <si>
    <t>Echéance du 20/05/19 Facture FC190001</t>
  </si>
  <si>
    <t>FC190002</t>
  </si>
  <si>
    <t>Facture FC190002 Société 20003Nom - 30088Ville du 05/04/2019</t>
  </si>
  <si>
    <t>Echéance du 20/05/19 Facture FC190002</t>
  </si>
  <si>
    <t>FC190037</t>
  </si>
  <si>
    <t>Facture FC190037 Société 47009Nom - 59812Ville du 30/04/2019</t>
  </si>
  <si>
    <t>Echéance du 14/06/19 Facture FC190037</t>
  </si>
  <si>
    <t>FC190054</t>
  </si>
  <si>
    <t>Facture FC190054 Société 91273Nom - 49692Ville du 09/05/2019</t>
  </si>
  <si>
    <t>Echéance du 23/06/19 Facture FC190054</t>
  </si>
  <si>
    <t>FC190076</t>
  </si>
  <si>
    <t>Facture FC190076 Société 80957Nom - 35312Ville du 20/05/2019</t>
  </si>
  <si>
    <t>Echéance du 04/07/19 Facture FC190076</t>
  </si>
  <si>
    <t>FC190091</t>
  </si>
  <si>
    <t>Facture FC190091 Société 62902Nom - 61645Ville du 29/05/2019</t>
  </si>
  <si>
    <t>Echéance du 13/07/19 Facture FC190091</t>
  </si>
  <si>
    <t>FC190147</t>
  </si>
  <si>
    <t>Facture FC190147 Société 31509Nom - 77916Ville du 30/06/2019</t>
  </si>
  <si>
    <t>Echéance du 14/08/19 Facture FC190147</t>
  </si>
  <si>
    <t>FC190153</t>
  </si>
  <si>
    <t>Facture FC190153 Société 74048Nom - 59104Ville du 08/07/2019</t>
  </si>
  <si>
    <t>Echéance du 22/08/19 Facture FC190153</t>
  </si>
  <si>
    <t>FC190156</t>
  </si>
  <si>
    <t>Facture FC190156 Société 5472Nom - 67807Ville du 11/07/2019</t>
  </si>
  <si>
    <t>Echéance du 25/08/19 Facture FC190156</t>
  </si>
  <si>
    <t>FC190246</t>
  </si>
  <si>
    <t>Facture FC190246 Société 47258Nom - 37142Ville du 17/09/2019</t>
  </si>
  <si>
    <t>Echéance du 01/11/19 Facture FC190246</t>
  </si>
  <si>
    <t>FC190265</t>
  </si>
  <si>
    <t>Facture FC190265 Société 29601Nom - 19093Ville du 26/09/2019</t>
  </si>
  <si>
    <t>Echéance du 10/11/19 Facture FC190265</t>
  </si>
  <si>
    <t>FC190280</t>
  </si>
  <si>
    <t>Facture FC190280 Société 6107Nom - 42762Ville du 08/10/2019</t>
  </si>
  <si>
    <t>Echéance du 22/11/19 Facture FC190280</t>
  </si>
  <si>
    <t>FC190284</t>
  </si>
  <si>
    <t>Facture FC190284 Société 82980Nom - 54133Ville du 08/10/2019</t>
  </si>
  <si>
    <t>Echéance du 22/11/19 Facture FC190284</t>
  </si>
  <si>
    <t>FC190315</t>
  </si>
  <si>
    <t>Facture FC190315 Société 11109Nom - 80379Ville du 05/11/2019</t>
  </si>
  <si>
    <t>Echéance du 20/12/19 Facture FC190315</t>
  </si>
  <si>
    <t>FC190317</t>
  </si>
  <si>
    <t>Facture FC190317 Société 60975Nom - 14049Ville du 07/11/2019</t>
  </si>
  <si>
    <t>Echéance du 22/12/19 Facture FC190317</t>
  </si>
  <si>
    <t>FC190335</t>
  </si>
  <si>
    <t>Facture FC190335 Société 45982Nom - 77861Ville du 19/11/2019</t>
  </si>
  <si>
    <t>Echéance du 03/01/20 Facture FC190335</t>
  </si>
  <si>
    <t>FC190433</t>
  </si>
  <si>
    <t>Facture FC190433 Société 99608Nom - 28380Ville du 30/09/2019</t>
  </si>
  <si>
    <t>Echéance du 14/11/19 Facture FC190433</t>
  </si>
  <si>
    <t>FC200001</t>
  </si>
  <si>
    <t>Facture FC200001 Société 4085Nom - 17434Ville du 13/01/2020</t>
  </si>
  <si>
    <t>Echéance du 27/02/20 Facture FC200001</t>
  </si>
  <si>
    <t>FC200031</t>
  </si>
  <si>
    <t>Facture FC200031 Société 94408Nom - 69638Ville du 07/02/2020</t>
  </si>
  <si>
    <t>Echéance du 23/03/20 Facture FC200031</t>
  </si>
  <si>
    <t>FC200074</t>
  </si>
  <si>
    <t>Facture FC200074 Société 62303Nom - 53459Ville du 03/03/2020</t>
  </si>
  <si>
    <t>Echéance du 17/04/20 Facture FC200074</t>
  </si>
  <si>
    <t>FC200075</t>
  </si>
  <si>
    <t>Facture FC200075 Société 94049Nom - 79712Ville du 03/03/2020</t>
  </si>
  <si>
    <t>Echéance du 17/04/20 Facture FC200075</t>
  </si>
  <si>
    <t>FC200106</t>
  </si>
  <si>
    <t>Facture FC200106 Société 29421Nom - 39753Ville du 23/04/2020</t>
  </si>
  <si>
    <t>Echéance du 07/06/20 Facture FC200106</t>
  </si>
  <si>
    <t>FC200109</t>
  </si>
  <si>
    <t>Facture FC200109 Société 48294Nom - 98390Ville du 30/04/2020</t>
  </si>
  <si>
    <t>Echéance du 14/06/20 Facture FC200109</t>
  </si>
  <si>
    <t>FC200117</t>
  </si>
  <si>
    <t>Facture FC200117 Société 72057Nom - 83780Ville du 26/05/2020</t>
  </si>
  <si>
    <t>Echéance du 10/07/20 Facture FC200117</t>
  </si>
  <si>
    <t>FC200168</t>
  </si>
  <si>
    <t>Facture FC200168 Société 31526Nom - 99739Ville du 20/07/2020</t>
  </si>
  <si>
    <t>Echéance du 03/09/20 Facture FC200168</t>
  </si>
  <si>
    <t>FC200169</t>
  </si>
  <si>
    <t>Facture FC200169 Société 14161Nom - 76057Ville du 20/07/2020</t>
  </si>
  <si>
    <t>Echéance du 03/09/20 Facture FC200169</t>
  </si>
  <si>
    <t>FC200188</t>
  </si>
  <si>
    <t>Facture FC200188 Société 18289Nom - 25948Ville du 14/08/2020</t>
  </si>
  <si>
    <t>Echéance du 28/09/20 Facture FC200188</t>
  </si>
  <si>
    <t>FC200189</t>
  </si>
  <si>
    <t>Facture FC200189 Société 26319Nom - 33647Ville du 14/08/2020</t>
  </si>
  <si>
    <t>Echéance du 28/09/20 Facture FC200189</t>
  </si>
  <si>
    <t>FC200210</t>
  </si>
  <si>
    <t>Facture FC200210 Société 10945Nom - 39664Ville du 07/09/2020</t>
  </si>
  <si>
    <t>Echéance du 22/10/20 Facture FC200210</t>
  </si>
  <si>
    <t>FC200243</t>
  </si>
  <si>
    <t>Facture FC200243 Société 72939Nom - 47607Ville du 25/09/2020</t>
  </si>
  <si>
    <t>Echéance du 09/11/20 Facture FC200243</t>
  </si>
  <si>
    <t>FC200267</t>
  </si>
  <si>
    <t>Facture FC200267 Société 11188Nom - 19991Ville du 13/10/2020</t>
  </si>
  <si>
    <t>Echéance du 27/11/20 Facture FC200267</t>
  </si>
  <si>
    <t>FC200353</t>
  </si>
  <si>
    <t>Facture FC200353 Société 21918Nom - 34414Ville du 21/12/2020</t>
  </si>
  <si>
    <t>Echéance du 04/02/21 Facture FC200353</t>
  </si>
  <si>
    <t>FC210050</t>
  </si>
  <si>
    <t>Facture FC210050 Société 78777Nom - 38472Ville du 18/01/2021</t>
  </si>
  <si>
    <t>Echéance du 04/03/21 Facture FC210050</t>
  </si>
  <si>
    <t>FC210056</t>
  </si>
  <si>
    <t>Facture FC210056 Société 51795Nom - 49014Ville du 26/01/2021</t>
  </si>
  <si>
    <t>Echéance du 12/03/21 Facture FC210056</t>
  </si>
  <si>
    <t>FC210080</t>
  </si>
  <si>
    <t>Facture FC210080 Société 75390Nom - 35816Ville du 17/02/2021</t>
  </si>
  <si>
    <t>Echéance du 03/04/21 Facture FC210080</t>
  </si>
  <si>
    <t>FC210101</t>
  </si>
  <si>
    <t>Facture FC210101 Société 11835Nom - 30376Ville du 04/03/2021</t>
  </si>
  <si>
    <t>Echéance du 18/04/21 Facture FC210101</t>
  </si>
  <si>
    <t>FC210121</t>
  </si>
  <si>
    <t>Facture FC210121 Société 4282Nom - 34980Ville du 18/03/2021</t>
  </si>
  <si>
    <t>Echéance du 02/05/21 Facture FC210121</t>
  </si>
  <si>
    <t>FC210124</t>
  </si>
  <si>
    <t>Facture FC210124 Société 11777Nom - 33698Ville du 23/03/2021</t>
  </si>
  <si>
    <t>Echéance du 07/05/21 Facture FC210124</t>
  </si>
  <si>
    <t>FC210125</t>
  </si>
  <si>
    <t>Facture FC210125 Société 14676Nom - 95176Ville du 23/03/2021</t>
  </si>
  <si>
    <t>Echéance du 07/05/21 Facture FC210125</t>
  </si>
  <si>
    <t>FC210141</t>
  </si>
  <si>
    <t>Facture FC210141 Société 87256Nom - 94214Ville du 19/04/2021</t>
  </si>
  <si>
    <t>Echéance du 03/06/21 Facture FC210141</t>
  </si>
  <si>
    <t>FC210182</t>
  </si>
  <si>
    <t>Facture FC210182 Société 91270Nom - 63208Ville du 10/05/2021</t>
  </si>
  <si>
    <t>Echéance du 24/06/21 Facture FC210182</t>
  </si>
  <si>
    <t>FC210185</t>
  </si>
  <si>
    <t>Facture FC210185 Société 17152Nom - 68528Ville du 19/05/2021</t>
  </si>
  <si>
    <t>Echéance du 03/07/21 Facture FC210185</t>
  </si>
  <si>
    <t>FC210202</t>
  </si>
  <si>
    <t>Facture FC210202 Société 30622Nom - 74297Ville du 03/06/2021</t>
  </si>
  <si>
    <t>Echéance du 18/07/21 Facture FC210202</t>
  </si>
  <si>
    <t>FC210218</t>
  </si>
  <si>
    <t>Facture FC210218 Société 97376Nom - 88614Ville du 14/06/2021</t>
  </si>
  <si>
    <t>Echéance du 29/07/21 Facture FC210218</t>
  </si>
  <si>
    <t>FC210238</t>
  </si>
  <si>
    <t>Facture FC210238 Société 35265Nom - 62135Ville du 22/06/2021</t>
  </si>
  <si>
    <t>Echéance du 06/08/21 Facture FC210238</t>
  </si>
  <si>
    <t>FC210246</t>
  </si>
  <si>
    <t>Facture FC210246 Société 12880Nom - 30969Ville du 28/06/2021</t>
  </si>
  <si>
    <t>Echéance du 12/08/21 Facture FC210246</t>
  </si>
  <si>
    <t>FC210247</t>
  </si>
  <si>
    <t>Facture FC210247 Société 14741Nom - 48272Ville du 28/06/2021</t>
  </si>
  <si>
    <t>Echéance du 12/08/21 Facture FC210247</t>
  </si>
  <si>
    <t>FC210289</t>
  </si>
  <si>
    <t>Facture FC210289 Société 24633Nom - 6340Ville du 19/08/2021</t>
  </si>
  <si>
    <t>Echéance du 03/10/21 Facture FC210289</t>
  </si>
  <si>
    <t>FC210291</t>
  </si>
  <si>
    <t>Facture FC210291 Société 92946Nom - 20859Ville du 19/08/2021</t>
  </si>
  <si>
    <t>Echéance du 03/10/21 Facture FC210291</t>
  </si>
  <si>
    <t>Client - Nom 24506Nom</t>
  </si>
  <si>
    <t>24762Nom</t>
  </si>
  <si>
    <t>FC190401</t>
  </si>
  <si>
    <t>Facture FC190401 42594Nom - 21267Ville du 19/12/2019</t>
  </si>
  <si>
    <t>Echéance du 29/12/19 Facture FC190401</t>
  </si>
  <si>
    <t>FC210077</t>
  </si>
  <si>
    <t>Facture FC210077 42093Nom - 20562Ville du 16/02/2021</t>
  </si>
  <si>
    <t>Echéance du 26/02/21 Facture FC210077</t>
  </si>
  <si>
    <t>Client - Nom 24762Nom</t>
  </si>
  <si>
    <t>24954Nom</t>
  </si>
  <si>
    <t>FC190152</t>
  </si>
  <si>
    <t>Facture FC190152 51095Nom - 13212Ville du 28/06/2019</t>
  </si>
  <si>
    <t>Echéance du 28/07/19 Facture FC190152</t>
  </si>
  <si>
    <t>FC200153</t>
  </si>
  <si>
    <t>Facture FC200153 30324Nom - 48917Ville du 30/06/2020</t>
  </si>
  <si>
    <t>Echéance du 30/07/20 Facture FC200153</t>
  </si>
  <si>
    <t>FC210067</t>
  </si>
  <si>
    <t>Facture FC210067 65875Nom - 77514Ville du 04/02/2021</t>
  </si>
  <si>
    <t>Echéance du 06/03/21 Facture FC210067</t>
  </si>
  <si>
    <t>FC210078</t>
  </si>
  <si>
    <t>Facture FC210078 90385Nom - 90377Ville du 17/02/2021</t>
  </si>
  <si>
    <t>Echéance du 19/03/21 Facture FC210078</t>
  </si>
  <si>
    <t>FC210104</t>
  </si>
  <si>
    <t>Facture FC210104 53658Nom - 29030Ville du 10/03/2021</t>
  </si>
  <si>
    <t>Echéance du 09/04/21 Facture FC210104</t>
  </si>
  <si>
    <t>FC210166</t>
  </si>
  <si>
    <t>Facture FC210166 96883Nom - 81564Ville du 04/05/2021</t>
  </si>
  <si>
    <t>Echéance du 03/06/21 Facture FC210166</t>
  </si>
  <si>
    <t>FC210271</t>
  </si>
  <si>
    <t>Facture FC210271 95035Nom - 23360Ville du 30/06/2021</t>
  </si>
  <si>
    <t>Echéance du 30/07/21 Facture FC210271</t>
  </si>
  <si>
    <t>Client - Nom 24954Nom</t>
  </si>
  <si>
    <t>25044Nom</t>
  </si>
  <si>
    <t>FC190108</t>
  </si>
  <si>
    <t>Facture FC190108 12711Nom - 56103Ville du 13/06/2019</t>
  </si>
  <si>
    <t>Echéance du 13/07/19 Facture FC190108</t>
  </si>
  <si>
    <t>Client - Nom 25044Nom</t>
  </si>
  <si>
    <t>25372Nom</t>
  </si>
  <si>
    <t>FC190241</t>
  </si>
  <si>
    <t>Facture FC190241 23571Nom - 63038Ville du 11/09/2019</t>
  </si>
  <si>
    <t>Echéance du 11/10/19 Facture FC190241</t>
  </si>
  <si>
    <t>Client - Nom 25372Nom</t>
  </si>
  <si>
    <t>26022Nom</t>
  </si>
  <si>
    <t>FC210242</t>
  </si>
  <si>
    <t>Facture FC210242 Société 63757Nom - 46527Ville du 24/06/2021</t>
  </si>
  <si>
    <t>Echéance du 24/07/21 Facture FC210242</t>
  </si>
  <si>
    <t>FC210314</t>
  </si>
  <si>
    <t>Facture FC210314 Société 7720Nom - 13076Ville du 25/08/2021</t>
  </si>
  <si>
    <t>Echéance du 24/09/21 Facture FC210314</t>
  </si>
  <si>
    <t>Client - Nom 26022Nom</t>
  </si>
  <si>
    <t>27458Nom</t>
  </si>
  <si>
    <t>FC200289</t>
  </si>
  <si>
    <t>Facture FC200289 VILLE DE 66338Nom - 63087Ville du 09/11/2020</t>
  </si>
  <si>
    <t>Echéance du 09/12/20 Facture FC200289</t>
  </si>
  <si>
    <t>Client - Nom 27458Nom</t>
  </si>
  <si>
    <t>28138Nom</t>
  </si>
  <si>
    <t>FC190119</t>
  </si>
  <si>
    <t>Facture FC190119 M. 64322Nom - 99484Ville du 20/06/2019</t>
  </si>
  <si>
    <t>Echéance du 30/06/19 Facture FC190119</t>
  </si>
  <si>
    <t>FC190121</t>
  </si>
  <si>
    <t>Facture FC190121 M. 5123Nom - 32924Ville du 20/06/2019</t>
  </si>
  <si>
    <t>Echéance du 30/06/19 Facture FC190121</t>
  </si>
  <si>
    <t>Client - Nom 28138Nom</t>
  </si>
  <si>
    <t>28321Nom</t>
  </si>
  <si>
    <t>FC190324</t>
  </si>
  <si>
    <t>Facture FC190324 COMMUNE DE 95248Nom - 72293Ville du 12/11/2019</t>
  </si>
  <si>
    <t>Echéance du 12/12/19 Facture FC190324</t>
  </si>
  <si>
    <t>Client - Nom 28321Nom</t>
  </si>
  <si>
    <t>28930Nom</t>
  </si>
  <si>
    <t>FC190371</t>
  </si>
  <si>
    <t>Facture FC190371 Sté 61886Nom - 12528Ville du 10/12/2019</t>
  </si>
  <si>
    <t>Echéance du 10/12/19 Facture FC190371</t>
  </si>
  <si>
    <t>FC190380</t>
  </si>
  <si>
    <t>Facture FC190380 Sté 96132Nom - 38207Ville du 16/12/2019</t>
  </si>
  <si>
    <t>Echéance du 16/12/19 Facture FC190380</t>
  </si>
  <si>
    <t>FC190388</t>
  </si>
  <si>
    <t>Facture FC190388 Sté 14290Nom - 87214Ville du 17/12/2019</t>
  </si>
  <si>
    <t>Echéance du 17/12/19 Facture FC190388</t>
  </si>
  <si>
    <t>FC200002</t>
  </si>
  <si>
    <t>Facture FC200002 Sté 82543Nom - 46252Ville du 15/01/2020</t>
  </si>
  <si>
    <t>Echéance du 25/01/20 Facture FC200002</t>
  </si>
  <si>
    <t>FC200009</t>
  </si>
  <si>
    <t>Facture FC200009 Sté 35906Nom - 12880Ville du 24/01/2020</t>
  </si>
  <si>
    <t>Echéance du 24/01/20 Facture FC200009</t>
  </si>
  <si>
    <t>FC200066</t>
  </si>
  <si>
    <t>Facture FC200066 Sté 75413Nom - 40854Ville du 26/02/2020</t>
  </si>
  <si>
    <t>Echéance du 07/03/20 Facture FC200066</t>
  </si>
  <si>
    <t>FC200136</t>
  </si>
  <si>
    <t>Facture FC200136 Sté 37297Nom - 2108Ville du 16/06/2020</t>
  </si>
  <si>
    <t>Echéance du 26/06/20 Facture FC200136</t>
  </si>
  <si>
    <t>Client - Nom 28930Nom</t>
  </si>
  <si>
    <t>2901Nom</t>
  </si>
  <si>
    <t>FC200303</t>
  </si>
  <si>
    <t>Facture FC200303 COMMUNE DE 24969Nom - 85143Ville du 17/11/2020</t>
  </si>
  <si>
    <t>Echéance du 17/12/20 Facture FC200303</t>
  </si>
  <si>
    <t>FC210330</t>
  </si>
  <si>
    <t>Facture FC210330 COMMUNE DE 704Nom - 17632Ville du 06/09/2021</t>
  </si>
  <si>
    <t>Echéance du 06/10/21 Facture FC210330</t>
  </si>
  <si>
    <t>Client - Nom 2901Nom</t>
  </si>
  <si>
    <t>29428Nom</t>
  </si>
  <si>
    <t>FC210153</t>
  </si>
  <si>
    <t>Facture FC210153 M. 29010Nom - 6604Ville du 26/04/2021</t>
  </si>
  <si>
    <t>Echéance du 06/05/21 Facture FC210153</t>
  </si>
  <si>
    <t>Client - Nom 29428Nom</t>
  </si>
  <si>
    <t>30387Nom</t>
  </si>
  <si>
    <t>FC210313</t>
  </si>
  <si>
    <t>Facture FC210313 36475Nom - 8191Ville du 25/08/2021</t>
  </si>
  <si>
    <t>Echéance du 04/09/21 Facture FC210313</t>
  </si>
  <si>
    <t>Client - Nom 30387Nom</t>
  </si>
  <si>
    <t>30839Nom</t>
  </si>
  <si>
    <t>FC200291</t>
  </si>
  <si>
    <t>Facture FC200291 67872Nom - 48459Ville du 09/11/2020</t>
  </si>
  <si>
    <t>Echéance du 08/01/21 Facture FC200291</t>
  </si>
  <si>
    <t>FC200292</t>
  </si>
  <si>
    <t>Facture FC200292 96687Nom - 2364Ville du 09/11/2020</t>
  </si>
  <si>
    <t>Echéance du 08/01/21 Facture FC200292</t>
  </si>
  <si>
    <t>FC210043</t>
  </si>
  <si>
    <t>Facture FC210043 65635Nom - 66915Ville du 12/01/2021</t>
  </si>
  <si>
    <t>Echéance du 13/03/21 Facture FC210043</t>
  </si>
  <si>
    <t>Client - Nom 30839Nom</t>
  </si>
  <si>
    <t>30897Nom</t>
  </si>
  <si>
    <t>FC200038</t>
  </si>
  <si>
    <t>Facture FC200038 91232Nom - 72416Ville du 11/02/2020</t>
  </si>
  <si>
    <t>Echéance du 12/03/20 Facture FC200038</t>
  </si>
  <si>
    <t>FC210269</t>
  </si>
  <si>
    <t>Facture FC210269 78127Nom - 48757Ville du 29/07/2021</t>
  </si>
  <si>
    <t>Echéance du 28/08/21 Facture FC210269</t>
  </si>
  <si>
    <t>Client - Nom 30897Nom</t>
  </si>
  <si>
    <t>31033Nom</t>
  </si>
  <si>
    <t>FC200352</t>
  </si>
  <si>
    <t>Facture FC200352 37632Nom - 97378Ville du 21/12/2020</t>
  </si>
  <si>
    <t>Echéance du 20/01/21 Facture FC200352</t>
  </si>
  <si>
    <t>FC210138</t>
  </si>
  <si>
    <t>Facture FC210138 40161Nom - 77950Ville du 07/04/2021</t>
  </si>
  <si>
    <t>Echéance du 16/04/21 Facture FC210138</t>
  </si>
  <si>
    <t>Client - Nom 31033Nom</t>
  </si>
  <si>
    <t>31302Nom</t>
  </si>
  <si>
    <t>FC210049</t>
  </si>
  <si>
    <t>Facture FC210049 11313Nom - 16199Ville du 18/01/2021</t>
  </si>
  <si>
    <t>Echéance du 17/02/21 Facture FC210049</t>
  </si>
  <si>
    <t>FC210240</t>
  </si>
  <si>
    <t>Facture FC210240 5543Nom - 89147Ville du 22/06/2021</t>
  </si>
  <si>
    <t>Echéance du 22/07/21 Facture FC210240</t>
  </si>
  <si>
    <t>FC210241</t>
  </si>
  <si>
    <t>Facture FC210241 30791Nom - 65338Ville du 22/06/2021</t>
  </si>
  <si>
    <t>Echéance du 22/07/21 Facture FC210241</t>
  </si>
  <si>
    <t>Client - Nom 31302Nom</t>
  </si>
  <si>
    <t>31344Nom</t>
  </si>
  <si>
    <t>FC200126</t>
  </si>
  <si>
    <t>Facture FC200126 80609Nom - 23535Ville du 10/06/2020</t>
  </si>
  <si>
    <t>Echéance du 10/07/20 Facture FC200126</t>
  </si>
  <si>
    <t>Client - Nom 31344Nom</t>
  </si>
  <si>
    <t>32856Nom</t>
  </si>
  <si>
    <t>FC190007</t>
  </si>
  <si>
    <t>Facture FC190007 89567Nom - 54825Ville du 10/04/2019</t>
  </si>
  <si>
    <t>Echéance du 20/04/19 Facture FC190007</t>
  </si>
  <si>
    <t>FC190009</t>
  </si>
  <si>
    <t>Facture FC190009 M. 29337Nom - 71361Ville du 11/04/2019</t>
  </si>
  <si>
    <t>Echéance du 21/04/19 Facture FC190009</t>
  </si>
  <si>
    <t>Client - Nom 32856Nom</t>
  </si>
  <si>
    <t>33269Nom</t>
  </si>
  <si>
    <t>FC190323</t>
  </si>
  <si>
    <t>Facture FC190323 M et Mme 33799Nom - 83120Ville du 12/11/2019</t>
  </si>
  <si>
    <t>Echéance du 22/11/19 Facture FC190323</t>
  </si>
  <si>
    <t>FC200025</t>
  </si>
  <si>
    <t>Facture FC200025 M et Mme 45086Nom - 42544Ville du 03/02/2020</t>
  </si>
  <si>
    <t>Echéance du 13/02/20 Facture FC200025</t>
  </si>
  <si>
    <t>Client - Nom 33269Nom</t>
  </si>
  <si>
    <t>332Nom</t>
  </si>
  <si>
    <t>FC190180</t>
  </si>
  <si>
    <t>Facture FC190180 COMMUNE DE 5505Nom - 9487Ville du 23/07/2019</t>
  </si>
  <si>
    <t>Echéance du 22/08/19 Facture FC190180</t>
  </si>
  <si>
    <t>FC190219</t>
  </si>
  <si>
    <t>Facture FC190219 COMMUNE DE 27954Nom - 54901Ville du 04/09/2019</t>
  </si>
  <si>
    <t>Echéance du 04/10/19 Facture FC190219</t>
  </si>
  <si>
    <t>FC200205</t>
  </si>
  <si>
    <t>Facture FC200205 COMMUNE DE 85939Nom - 25867Ville du 01/09/2020</t>
  </si>
  <si>
    <t>Echéance du 01/10/20 Facture FC200205</t>
  </si>
  <si>
    <t>FC210268</t>
  </si>
  <si>
    <t>Facture FC210268 COMMUNE DE 14060Nom - 58115Ville du 13/07/2021</t>
  </si>
  <si>
    <t>Echéance du 12/08/21 Facture FC210268</t>
  </si>
  <si>
    <t>Client - Nom 332Nom</t>
  </si>
  <si>
    <t>33394Nom</t>
  </si>
  <si>
    <t>FC190398</t>
  </si>
  <si>
    <t>Facture FC190398 COM COM de la 72013Nom - 60779Ville du 18/12/2019</t>
  </si>
  <si>
    <t>Echéance du 17/01/20 Facture FC190398</t>
  </si>
  <si>
    <t>FC200059</t>
  </si>
  <si>
    <t>Facture FC200059 COM COM de la 90526Nom - 24328Ville du 25/02/2020</t>
  </si>
  <si>
    <t>Echéance du 26/03/20 Facture FC200059</t>
  </si>
  <si>
    <t>FC200131</t>
  </si>
  <si>
    <t>Facture FC200131 COM COM de la 64595Nom - 52720Ville du 16/06/2020</t>
  </si>
  <si>
    <t>Echéance du 16/07/20 Facture FC200131</t>
  </si>
  <si>
    <t>FC200187</t>
  </si>
  <si>
    <t>Facture FC200187 COM COM de la 30538Nom - 97669Ville du 31/07/2020</t>
  </si>
  <si>
    <t>Echéance du 30/08/20 Facture FC200187</t>
  </si>
  <si>
    <t>FC200262</t>
  </si>
  <si>
    <t>Facture FC200262 COM COM de la 61141Nom - 21419Ville du 06/10/2020</t>
  </si>
  <si>
    <t>Echéance du 05/11/20 Facture FC200262</t>
  </si>
  <si>
    <t>FC210118</t>
  </si>
  <si>
    <t>Facture FC210118 COM COM de la 6883Nom - 67663Ville du 16/03/2021</t>
  </si>
  <si>
    <t>Echéance du 15/04/21 Facture FC210118</t>
  </si>
  <si>
    <t>FC210262</t>
  </si>
  <si>
    <t>Facture FC210262 COM COM de la 97667Nom - 67126Ville du 12/07/2021</t>
  </si>
  <si>
    <t>Echéance du 11/08/21 Facture FC210262</t>
  </si>
  <si>
    <t>FC210302</t>
  </si>
  <si>
    <t>Facture FC210302 COM COM de la 68982Nom - 49633Ville du 24/08/2021</t>
  </si>
  <si>
    <t>Echéance du 23/09/21 Facture FC210302</t>
  </si>
  <si>
    <t>FC210303</t>
  </si>
  <si>
    <t>Facture FC210303 COM COM de la 92164Nom - 60514Ville du 24/08/2021</t>
  </si>
  <si>
    <t>Echéance du 23/09/21 Facture FC210303</t>
  </si>
  <si>
    <t>FC210329</t>
  </si>
  <si>
    <t>Facture FC210329 COM COM de la 36098Nom - 99845Ville du 06/09/2021</t>
  </si>
  <si>
    <t>Echéance du 06/09/21 Facture FC210329</t>
  </si>
  <si>
    <t>Client - Nom 33394Nom</t>
  </si>
  <si>
    <t>33742Nom</t>
  </si>
  <si>
    <t>FC190044</t>
  </si>
  <si>
    <t>Facture FC190044 M. et Mme 47972Nom - 90720Ville du 02/05/2019</t>
  </si>
  <si>
    <t>Echéance du 12/05/19 Facture FC190044</t>
  </si>
  <si>
    <t>Client - Nom 33742Nom</t>
  </si>
  <si>
    <t>33826Nom</t>
  </si>
  <si>
    <t>FC200044</t>
  </si>
  <si>
    <t>Facture FC200044 M. 88987Nom - 5933Ville du 17/02/2020</t>
  </si>
  <si>
    <t>Echéance du 27/02/20 Facture FC200044</t>
  </si>
  <si>
    <t>Client - Nom 33826Nom</t>
  </si>
  <si>
    <t>34548Nom</t>
  </si>
  <si>
    <t>FC190006</t>
  </si>
  <si>
    <t>Facture FC190006 Sté 56548Nom - 26136Ville du 09/04/2019</t>
  </si>
  <si>
    <t>Echéance du 09/05/19 Facture FC190006</t>
  </si>
  <si>
    <t>FC190014</t>
  </si>
  <si>
    <t>Facture FC190014 Sté 43828Nom - 39080Ville du 16/04/2019</t>
  </si>
  <si>
    <t>Echéance du 16/05/19 Facture FC190014</t>
  </si>
  <si>
    <t>FC190078</t>
  </si>
  <si>
    <t>Facture FC190078 Sté 1783Nom - 5949Ville du 21/05/2019</t>
  </si>
  <si>
    <t>Echéance du 20/06/19 Facture FC190078</t>
  </si>
  <si>
    <t>Client - Nom 34548Nom</t>
  </si>
  <si>
    <t>34578Nom</t>
  </si>
  <si>
    <t>FC190113</t>
  </si>
  <si>
    <t>Facture FC190113 19188Nom - 58399Ville du 14/06/2019</t>
  </si>
  <si>
    <t>Echéance du 14/07/19 Facture FC190113</t>
  </si>
  <si>
    <t>FC190114</t>
  </si>
  <si>
    <t>Facture FC190114 74798Nom - 50292Ville du 14/06/2019</t>
  </si>
  <si>
    <t>Echéance du 14/07/19 Facture FC190114</t>
  </si>
  <si>
    <t>FC190187</t>
  </si>
  <si>
    <t>Facture FC190187 37324Nom - 92185Ville du 25/07/2019</t>
  </si>
  <si>
    <t>Echéance du 24/08/19 Facture FC190187</t>
  </si>
  <si>
    <t>FC200037</t>
  </si>
  <si>
    <t>Facture FC200037 73246Nom - 97088Ville du 11/02/2020</t>
  </si>
  <si>
    <t>Echéance du 12/03/20 Facture FC200037</t>
  </si>
  <si>
    <t>FC210021</t>
  </si>
  <si>
    <t>Facture FC210021 60166Nom - 69375Ville du 05/01/2021</t>
  </si>
  <si>
    <t>Echéance du 04/02/21 Facture FC210021</t>
  </si>
  <si>
    <t>Client - Nom 34578Nom</t>
  </si>
  <si>
    <t>35702Nom</t>
  </si>
  <si>
    <t>FC190277</t>
  </si>
  <si>
    <t>Facture FC190277 86964Nom - 42922Ville du 03/10/2019</t>
  </si>
  <si>
    <t>Echéance du 02/11/19 Facture FC190277</t>
  </si>
  <si>
    <t>FC200072</t>
  </si>
  <si>
    <t>Facture FC200072 805Nom - 82549Ville du 02/03/2020</t>
  </si>
  <si>
    <t>Echéance du 01/04/20 Facture FC200072</t>
  </si>
  <si>
    <t>FC200123</t>
  </si>
  <si>
    <t>Facture FC200123 20807Nom - 88125Ville du 04/06/2020</t>
  </si>
  <si>
    <t>Echéance du 04/07/20 Facture FC200123</t>
  </si>
  <si>
    <t>Client - Nom 35702Nom</t>
  </si>
  <si>
    <t>35860Nom</t>
  </si>
  <si>
    <t>FC200208</t>
  </si>
  <si>
    <t>Facture FC200208 M. 28119Nom - 66470Ville du 01/09/2020</t>
  </si>
  <si>
    <t>Echéance du 11/09/20 Facture FC200208</t>
  </si>
  <si>
    <t>Client - Nom 35860Nom</t>
  </si>
  <si>
    <t>36327Nom</t>
  </si>
  <si>
    <t>FC200315</t>
  </si>
  <si>
    <t>Facture FC200315 1203Nom - 29978Ville du 24/11/2020</t>
  </si>
  <si>
    <t>Echéance du 24/12/20 Facture FC200315</t>
  </si>
  <si>
    <t>Client - Nom 36327Nom</t>
  </si>
  <si>
    <t>37515Nom</t>
  </si>
  <si>
    <t>FC190058</t>
  </si>
  <si>
    <t>Facture FC190058 11084Nom - 42474Ville du 13/05/2019</t>
  </si>
  <si>
    <t>Echéance du 12/06/19 Facture FC190058</t>
  </si>
  <si>
    <t>FC190225</t>
  </si>
  <si>
    <t>Facture FC190225 81086Nom - 94443Ville du 04/09/2019</t>
  </si>
  <si>
    <t>Echéance du 04/10/19 Facture FC190225</t>
  </si>
  <si>
    <t>FC200345</t>
  </si>
  <si>
    <t>Facture FC200345 37395Nom - 3453Ville du 09/12/2020</t>
  </si>
  <si>
    <t>Echéance du 08/01/21 Facture FC200345</t>
  </si>
  <si>
    <t>FC210214</t>
  </si>
  <si>
    <t>Facture FC210214 52557Nom - 7931Ville du 10/06/2021</t>
  </si>
  <si>
    <t>Echéance du 10/07/21 Facture FC210214</t>
  </si>
  <si>
    <t>FC210323</t>
  </si>
  <si>
    <t>Facture FC210323 92121Nom - 5850Ville du 30/08/2021</t>
  </si>
  <si>
    <t>Echéance du 29/09/21 Facture FC210323</t>
  </si>
  <si>
    <t>FC210324</t>
  </si>
  <si>
    <t>Facture FC210324 42794Nom - 18594Ville du 30/08/2021</t>
  </si>
  <si>
    <t>Echéance du 29/09/21 Facture FC210324</t>
  </si>
  <si>
    <t>Client - Nom 37515Nom</t>
  </si>
  <si>
    <t>37761Nom</t>
  </si>
  <si>
    <t>FC190093</t>
  </si>
  <si>
    <t>Facture FC190093 46327Nom - 91528Ville du 04/06/2019</t>
  </si>
  <si>
    <t>Echéance du 04/07/19 Facture FC190093</t>
  </si>
  <si>
    <t>FC190109</t>
  </si>
  <si>
    <t>Facture FC190109 24907Nom - 75820Ville du 13/06/2019</t>
  </si>
  <si>
    <t>Echéance du 13/07/19 Facture FC190109</t>
  </si>
  <si>
    <t>FC190157</t>
  </si>
  <si>
    <t>Facture FC190157 90132Nom - 99400Ville du 15/07/2019</t>
  </si>
  <si>
    <t>Echéance du 14/08/19 Facture FC190157</t>
  </si>
  <si>
    <t>FC190337</t>
  </si>
  <si>
    <t>Facture FC190337 44683Nom - 35454Ville du 20/11/2019</t>
  </si>
  <si>
    <t>Echéance du 20/12/19 Facture FC190337</t>
  </si>
  <si>
    <t>FC190346</t>
  </si>
  <si>
    <t>Facture FC190346 54022Nom - 21301Ville du 27/11/2019</t>
  </si>
  <si>
    <t>Echéance du 27/12/19 Facture FC190346</t>
  </si>
  <si>
    <t>FC200220</t>
  </si>
  <si>
    <t>Facture FC200220 25072Nom - 93934Ville du 15/09/2020</t>
  </si>
  <si>
    <t>Echéance du 15/10/20 Facture FC200220</t>
  </si>
  <si>
    <t>FC200269</t>
  </si>
  <si>
    <t>Facture FC200269 82806Nom - 95657Ville du 15/10/2020</t>
  </si>
  <si>
    <t>Echéance du 30/11/20 Facture FC200269</t>
  </si>
  <si>
    <t>FC210145</t>
  </si>
  <si>
    <t>Facture FC210145 54250Nom - 18058Ville du 21/04/2021</t>
  </si>
  <si>
    <t>Echéance du 21/05/21 Facture FC210145</t>
  </si>
  <si>
    <t>FC210252</t>
  </si>
  <si>
    <t>Facture FC210252 52681Nom - 56286Ville du 30/06/2021</t>
  </si>
  <si>
    <t>Echéance du 30/07/21 Facture FC210252</t>
  </si>
  <si>
    <t>FC210278</t>
  </si>
  <si>
    <t>Facture FC210278 53176Nom - 83470Ville du 20/07/2021</t>
  </si>
  <si>
    <t>Echéance du 19/08/21 Facture FC210278</t>
  </si>
  <si>
    <t>FC210305</t>
  </si>
  <si>
    <t>Facture FC210305 36049Nom - 31546Ville du 24/08/2021</t>
  </si>
  <si>
    <t>Echéance du 23/09/21 Facture FC210305</t>
  </si>
  <si>
    <t>Client - Nom 37761Nom</t>
  </si>
  <si>
    <t>37917Nom</t>
  </si>
  <si>
    <t>FC190154</t>
  </si>
  <si>
    <t>Facture FC190154 56132Nom - 5042Ville du 09/07/2019</t>
  </si>
  <si>
    <t>Echéance du 19/07/19 Facture FC190154</t>
  </si>
  <si>
    <t>Client - Nom 37917Nom</t>
  </si>
  <si>
    <t>38613Nom</t>
  </si>
  <si>
    <t>19030023</t>
  </si>
  <si>
    <t>Facture 19030023 8610Nom - 15459Ville du 14/03/2019</t>
  </si>
  <si>
    <t>Echéance du 13/04/19 Facture 19030023</t>
  </si>
  <si>
    <t>FC190173</t>
  </si>
  <si>
    <t>Facture FC190173 61146Nom - 84928Ville du 18/07/2019</t>
  </si>
  <si>
    <t>Echéance du 17/08/19 Facture FC190173</t>
  </si>
  <si>
    <t>FC200167</t>
  </si>
  <si>
    <t>Facture FC200167 COMMUNE DE 95046Nom - 332Ville du 15/07/2020</t>
  </si>
  <si>
    <t>Echéance du 14/08/20 Facture FC200167</t>
  </si>
  <si>
    <t>Client - Nom 38613Nom</t>
  </si>
  <si>
    <t>38654Nom</t>
  </si>
  <si>
    <t>FC210285</t>
  </si>
  <si>
    <t>Facture FC210285 Sté 18873Nom - 35721Ville du 19/08/2021</t>
  </si>
  <si>
    <t>Echéance du 19/08/21 Facture FC210285</t>
  </si>
  <si>
    <t>Client - Nom 38654Nom</t>
  </si>
  <si>
    <t>38934Nom</t>
  </si>
  <si>
    <t>FC190128</t>
  </si>
  <si>
    <t>Facture FC190128 M. 76621Nom - 61590Ville du 24/06/2019</t>
  </si>
  <si>
    <t>Echéance du 04/07/19 Facture FC190128</t>
  </si>
  <si>
    <t>FC190137</t>
  </si>
  <si>
    <t>Facture FC190137 13201Nom - 87636Ville du 24/06/2019</t>
  </si>
  <si>
    <t>Echéance du 04/07/19 Facture FC190137</t>
  </si>
  <si>
    <t>Client - Nom 38934Nom</t>
  </si>
  <si>
    <t>39099Nom</t>
  </si>
  <si>
    <t>FC190251</t>
  </si>
  <si>
    <t>Facture FC190251 Société 55078Nom - 57026Ville du 23/09/2019</t>
  </si>
  <si>
    <t>Echéance du 23/10/19 Facture FC190251</t>
  </si>
  <si>
    <t>Client - Nom 39099Nom</t>
  </si>
  <si>
    <t>39433Nom</t>
  </si>
  <si>
    <t>FC190338</t>
  </si>
  <si>
    <t>Facture FC190338 COMMUNE DE 21885Nom - 15428Ville du 20/11/2019</t>
  </si>
  <si>
    <t>Echéance du 20/12/19 Facture FC190338</t>
  </si>
  <si>
    <t>FC200337</t>
  </si>
  <si>
    <t>Facture FC200337 COMMUNE DE 55232Nom - 87022Ville du 07/12/2020</t>
  </si>
  <si>
    <t>Echéance du 06/01/21 Facture FC200337</t>
  </si>
  <si>
    <t>FC210040</t>
  </si>
  <si>
    <t>Facture FC210040 COMMUNE DE 58474Nom - 99054Ville du 12/01/2021</t>
  </si>
  <si>
    <t>Echéance du 11/02/21 Facture FC210040</t>
  </si>
  <si>
    <t>Client - Nom 39433Nom</t>
  </si>
  <si>
    <t>39434Nom</t>
  </si>
  <si>
    <t>FC190229</t>
  </si>
  <si>
    <t>Facture FC190229 42331Nom - 91876Ville du 04/09/2019</t>
  </si>
  <si>
    <t>Echéance du 14/09/19 Facture FC190229</t>
  </si>
  <si>
    <t>Client - Nom 39434Nom</t>
  </si>
  <si>
    <t>39587Nom</t>
  </si>
  <si>
    <t>FC200322</t>
  </si>
  <si>
    <t>Facture FC200322 Mme 74580Nom - 20Ville du 26/11/2020</t>
  </si>
  <si>
    <t>Echéance du 06/12/20 Facture FC200322</t>
  </si>
  <si>
    <t>Client - Nom 39587Nom</t>
  </si>
  <si>
    <t>39633Nom</t>
  </si>
  <si>
    <t>FC210277</t>
  </si>
  <si>
    <t>Facture FC210277 34529Nom - 43320Ville du 29/07/2021</t>
  </si>
  <si>
    <t>Echéance du 28/08/21 Facture FC210277</t>
  </si>
  <si>
    <t>Client - Nom 39633Nom</t>
  </si>
  <si>
    <t>39668Nom</t>
  </si>
  <si>
    <t>FC190142</t>
  </si>
  <si>
    <t>Facture FC190142 34312Nom - 27910Ville du 28/06/2019</t>
  </si>
  <si>
    <t>Echéance du 28/07/19 Facture FC190142</t>
  </si>
  <si>
    <t>FC190177</t>
  </si>
  <si>
    <t>Facture FC190177 15223Nom - 74772Ville du 23/07/2019</t>
  </si>
  <si>
    <t>Echéance du 22/08/19 Facture FC190177</t>
  </si>
  <si>
    <t>FC190272</t>
  </si>
  <si>
    <t>Facture FC190272 60697Nom - 6637Ville du 02/10/2019</t>
  </si>
  <si>
    <t>Echéance du 01/11/19 Facture FC190272</t>
  </si>
  <si>
    <t>FC190292</t>
  </si>
  <si>
    <t>Facture FC190292 20666Nom - 68035Ville du 15/10/2019</t>
  </si>
  <si>
    <t>Echéance du 14/11/19 Facture FC190292</t>
  </si>
  <si>
    <t>FC200011</t>
  </si>
  <si>
    <t>Facture FC200011 32339Nom - 42081Ville du 30/01/2020</t>
  </si>
  <si>
    <t>Echéance du 29/02/20 Facture FC200011</t>
  </si>
  <si>
    <t>FC200040</t>
  </si>
  <si>
    <t>Facture FC200040 64837Nom - 40114Ville du 12/02/2020</t>
  </si>
  <si>
    <t>Echéance du 13/03/20 Facture FC200040</t>
  </si>
  <si>
    <t>FC200141</t>
  </si>
  <si>
    <t>Facture FC200141 87428Nom - 20725Ville du 18/06/2020</t>
  </si>
  <si>
    <t>Echéance du 18/07/20 Facture FC200141</t>
  </si>
  <si>
    <t>FC200287</t>
  </si>
  <si>
    <t>Facture FC200287 48768Nom - 28318Ville du 09/11/2020</t>
  </si>
  <si>
    <t>Echéance du 09/12/20 Facture FC200287</t>
  </si>
  <si>
    <t>FC210045</t>
  </si>
  <si>
    <t>Facture FC210045 95027Nom - 95779Ville du 13/01/2021</t>
  </si>
  <si>
    <t>Echéance du 12/02/21 Facture FC210045</t>
  </si>
  <si>
    <t>FC210098</t>
  </si>
  <si>
    <t>Facture FC210098 29039Nom - 46244Ville du 03/03/2021</t>
  </si>
  <si>
    <t>Echéance du 02/04/21 Facture FC210098</t>
  </si>
  <si>
    <t>Client - Nom 39668Nom</t>
  </si>
  <si>
    <t>3975Nom</t>
  </si>
  <si>
    <t>FC200302</t>
  </si>
  <si>
    <t>Facture FC200302 72131Nom - 54084Ville du 17/11/2020</t>
  </si>
  <si>
    <t>Echéance du 17/12/20 Facture FC200302</t>
  </si>
  <si>
    <t>Client - Nom 3975Nom</t>
  </si>
  <si>
    <t>41114Nom</t>
  </si>
  <si>
    <t>FC200323</t>
  </si>
  <si>
    <t>Facture FC200323 68492Nom - 55205Ville du 30/11/2020</t>
  </si>
  <si>
    <t>Echéance du 10/12/20 Facture FC200323</t>
  </si>
  <si>
    <t>Client - Nom 41114Nom</t>
  </si>
  <si>
    <t>41312Nom</t>
  </si>
  <si>
    <t>FC190010</t>
  </si>
  <si>
    <t>Facture FC190010 61696Nom - 14866Ville du 11/04/2019</t>
  </si>
  <si>
    <t>Echéance du 11/05/19 Facture FC190010</t>
  </si>
  <si>
    <t>FC190011</t>
  </si>
  <si>
    <t>Facture FC190011 23060Nom - 47850Ville du 11/04/2019</t>
  </si>
  <si>
    <t>Echéance du 11/05/19 Facture FC190011</t>
  </si>
  <si>
    <t>FC190012</t>
  </si>
  <si>
    <t>Facture FC190012 79449Nom - 90408Ville du 11/04/2019</t>
  </si>
  <si>
    <t>Echéance du 11/05/19 Facture FC190012</t>
  </si>
  <si>
    <t>FC190233</t>
  </si>
  <si>
    <t>Facture FC190233 53548Nom - 13048Ville du 10/09/2019</t>
  </si>
  <si>
    <t>Echéance du 10/10/19 Facture FC190233</t>
  </si>
  <si>
    <t>FC190234</t>
  </si>
  <si>
    <t>Facture FC190234 29877Nom - 92726Ville du 10/09/2019</t>
  </si>
  <si>
    <t>Echéance du 10/10/19 Facture FC190234</t>
  </si>
  <si>
    <t>FC190269</t>
  </si>
  <si>
    <t>Facture FC190269 28442Nom - 18817Ville du 01/10/2019</t>
  </si>
  <si>
    <t>Echéance du 31/10/19 Facture FC190269</t>
  </si>
  <si>
    <t>FC200201</t>
  </si>
  <si>
    <t>Facture FC200201 86031Nom - 16618Ville du 01/09/2020</t>
  </si>
  <si>
    <t>Echéance du 01/10/20 Facture FC200201</t>
  </si>
  <si>
    <t>FC200254</t>
  </si>
  <si>
    <t>Facture FC200254 25871Nom - 46106Ville du 06/10/2020</t>
  </si>
  <si>
    <t>Echéance du 05/11/20 Facture FC200254</t>
  </si>
  <si>
    <t>FC210259</t>
  </si>
  <si>
    <t>Facture FC210259 58802Nom - 44397Ville du 30/06/2021</t>
  </si>
  <si>
    <t>Echéance du 30/07/21 Facture FC210259</t>
  </si>
  <si>
    <t>Client - Nom 41312Nom</t>
  </si>
  <si>
    <t>41753Nom</t>
  </si>
  <si>
    <t>FC190196</t>
  </si>
  <si>
    <t>Facture FC190196 47219Nom - 9349Ville du 19/08/2019</t>
  </si>
  <si>
    <t>Echéance du 18/10/19 Facture FC190196</t>
  </si>
  <si>
    <t>Client - Nom 41753Nom</t>
  </si>
  <si>
    <t>41879Nom</t>
  </si>
  <si>
    <t>FC200166</t>
  </si>
  <si>
    <t>Facture FC200166 31189Nom - 6103Ville du 08/07/2020</t>
  </si>
  <si>
    <t>Echéance du 07/08/20 Facture FC200166</t>
  </si>
  <si>
    <t>Client - Nom 41879Nom</t>
  </si>
  <si>
    <t>42816Nom</t>
  </si>
  <si>
    <t>FC210250</t>
  </si>
  <si>
    <t>Facture FC210250 M. 18668Nom - 89244Ville du 29/06/2021</t>
  </si>
  <si>
    <t>Echéance du 09/07/21 Facture FC210250</t>
  </si>
  <si>
    <t>FC210284</t>
  </si>
  <si>
    <t>Facture FC210284 M. 18684Nom - 90227Ville du 22/07/2021</t>
  </si>
  <si>
    <t>Echéance du 01/08/21 Facture FC210284</t>
  </si>
  <si>
    <t>Client - Nom 42816Nom</t>
  </si>
  <si>
    <t>43279Nom</t>
  </si>
  <si>
    <t>FC190244</t>
  </si>
  <si>
    <t>Facture FC190244 21962Nom - 44970Ville du 17/09/2019</t>
  </si>
  <si>
    <t>Echéance du 17/10/19 Facture FC190244</t>
  </si>
  <si>
    <t>FC210135</t>
  </si>
  <si>
    <t>Facture FC210135 2235Nom - 23661Ville du 08/04/2021</t>
  </si>
  <si>
    <t>Echéance du 08/05/21 Facture FC210135</t>
  </si>
  <si>
    <t>FC210143</t>
  </si>
  <si>
    <t>Facture FC210143 99335Nom - 25625Ville du 20/04/2021</t>
  </si>
  <si>
    <t>Echéance du 20/05/21 Facture FC210143</t>
  </si>
  <si>
    <t>FC210287</t>
  </si>
  <si>
    <t>Facture FC210287 59993Nom - 22619Ville du 19/08/2021</t>
  </si>
  <si>
    <t>Echéance du 18/09/21 Facture FC210287</t>
  </si>
  <si>
    <t>Client - Nom 43279Nom</t>
  </si>
  <si>
    <t>43537Nom</t>
  </si>
  <si>
    <t>FC190364</t>
  </si>
  <si>
    <t>Facture FC190364 89072Nom - 57461Ville du 04/12/2019</t>
  </si>
  <si>
    <t>Echéance du 03/01/20 Facture FC190364</t>
  </si>
  <si>
    <t>FC200162</t>
  </si>
  <si>
    <t>Facture FC200162 14913Nom - 87552Ville du 07/07/2020</t>
  </si>
  <si>
    <t>Echéance du 06/08/20 Facture FC200162</t>
  </si>
  <si>
    <t>Client - Nom 43537Nom</t>
  </si>
  <si>
    <t>44171Nom</t>
  </si>
  <si>
    <t>FC190308</t>
  </si>
  <si>
    <t>Facture FC190308 Sté 41667Nom - 34731Ville du 24/10/2019</t>
  </si>
  <si>
    <t>Echéance du 23/11/19 Facture FC190308</t>
  </si>
  <si>
    <t>FC190366</t>
  </si>
  <si>
    <t>Facture FC190366 Sté 35682Nom - 87714Ville du 05/12/2019</t>
  </si>
  <si>
    <t>Echéance du 04/01/20 Facture FC190366</t>
  </si>
  <si>
    <t>FC190381</t>
  </si>
  <si>
    <t>Facture FC190381 Sté 98275Nom - 94094Ville du 16/12/2019</t>
  </si>
  <si>
    <t>Echéance du 15/01/20 Facture FC190381</t>
  </si>
  <si>
    <t>Client - Nom 44171Nom</t>
  </si>
  <si>
    <t>44938Nom</t>
  </si>
  <si>
    <t>FC200142</t>
  </si>
  <si>
    <t>Facture FC200142 M. 96957Nom - 11199Ville du 18/06/2020</t>
  </si>
  <si>
    <t>Echéance du 18/06/20 Facture FC200142</t>
  </si>
  <si>
    <t>Client - Nom 44938Nom</t>
  </si>
  <si>
    <t>45633Nom</t>
  </si>
  <si>
    <t>FC190404</t>
  </si>
  <si>
    <t>Facture FC190404 Sté 60578Nom - 7012Ville du 30/12/2019</t>
  </si>
  <si>
    <t>Echéance du 29/01/20 Facture FC190404</t>
  </si>
  <si>
    <t>FC200191</t>
  </si>
  <si>
    <t>Facture FC200191 Sté 74579Nom - 22124Ville du 19/08/2020</t>
  </si>
  <si>
    <t>Echéance du 18/09/20 Facture FC200191</t>
  </si>
  <si>
    <t>FC210192</t>
  </si>
  <si>
    <t>Facture FC210192 Sté 33004Nom - 88261Ville du 26/05/2021</t>
  </si>
  <si>
    <t>Echéance du 25/06/21 Facture FC210192</t>
  </si>
  <si>
    <t>Client - Nom 45633Nom</t>
  </si>
  <si>
    <t>45643Nom</t>
  </si>
  <si>
    <t>FC190278</t>
  </si>
  <si>
    <t>Facture FC190278 31624Nom - 52156Ville du 03/10/2019</t>
  </si>
  <si>
    <t>Echéance du 02/11/19 Facture FC190278</t>
  </si>
  <si>
    <t>Client - Nom 45643Nom</t>
  </si>
  <si>
    <t>45827Nom</t>
  </si>
  <si>
    <t>FC190079</t>
  </si>
  <si>
    <t>Facture FC190079 M. 94293Nom - 9584Ville du 23/05/2019</t>
  </si>
  <si>
    <t>Echéance du 02/06/19 Facture FC190079</t>
  </si>
  <si>
    <t>Client - Nom 45827Nom</t>
  </si>
  <si>
    <t>46238Nom</t>
  </si>
  <si>
    <t>FC210129</t>
  </si>
  <si>
    <t>Facture FC210129 73963Nom - 87102Ville du 08/04/2021</t>
  </si>
  <si>
    <t>Echéance du 18/04/21 Facture FC210129</t>
  </si>
  <si>
    <t>Client - Nom 46238Nom</t>
  </si>
  <si>
    <t>46388Nom</t>
  </si>
  <si>
    <t>FC190312</t>
  </si>
  <si>
    <t>Facture FC190312 91049Nom - 77671Ville du 30/10/2019</t>
  </si>
  <si>
    <t>Echéance du 29/11/19 Facture FC190312</t>
  </si>
  <si>
    <t>Client - Nom 46388Nom</t>
  </si>
  <si>
    <t>46533Nom</t>
  </si>
  <si>
    <t>FC210232</t>
  </si>
  <si>
    <t>Facture FC210232 66366Nom - 82202Ville du 30/06/2021</t>
  </si>
  <si>
    <t>Echéance du 30/07/21 Facture FC210232</t>
  </si>
  <si>
    <t>Client - Nom 46533Nom</t>
  </si>
  <si>
    <t>46695Nom</t>
  </si>
  <si>
    <t>FC190040</t>
  </si>
  <si>
    <t>Facture FC190040 87242Nom - 61626Ville du 02/05/2019</t>
  </si>
  <si>
    <t>Echéance du 01/06/19 Facture FC190040</t>
  </si>
  <si>
    <t>FC200013</t>
  </si>
  <si>
    <t>Facture FC200013 62166Nom - 88120Ville du 30/01/2020</t>
  </si>
  <si>
    <t>Echéance du 29/02/20 Facture FC200013</t>
  </si>
  <si>
    <t>FC210072</t>
  </si>
  <si>
    <t>Facture FC210072 24725Nom - 28686Ville du 10/02/2021</t>
  </si>
  <si>
    <t>Echéance du 12/03/21 Facture FC210072</t>
  </si>
  <si>
    <t>FC210222</t>
  </si>
  <si>
    <t>Facture FC210222 14700Nom - 32283Ville du 14/06/2021</t>
  </si>
  <si>
    <t>Echéance du 14/07/21 Facture FC210222</t>
  </si>
  <si>
    <t>Client - Nom 46695Nom</t>
  </si>
  <si>
    <t>47052Nom</t>
  </si>
  <si>
    <t>FC200186</t>
  </si>
  <si>
    <t>Facture FC200186 M 72303Nom - 98710Ville du 30/07/2020</t>
  </si>
  <si>
    <t>Echéance du 30/07/20 Facture FC200186</t>
  </si>
  <si>
    <t>Client - Nom 47052Nom</t>
  </si>
  <si>
    <t>47253Nom</t>
  </si>
  <si>
    <t>FC190298</t>
  </si>
  <si>
    <t>Facture FC190298 COMMUNE DE 21523Nom - 59505Ville du 31/10/2019</t>
  </si>
  <si>
    <t>Echéance du 12/12/19 Facture FC190298</t>
  </si>
  <si>
    <t>FC200061</t>
  </si>
  <si>
    <t>Facture FC200061 COMMUNE DE 6448Nom - 41309Ville du 25/02/2020</t>
  </si>
  <si>
    <t>Echéance du 26/03/20 Facture FC200061</t>
  </si>
  <si>
    <t>Client - Nom 47253Nom</t>
  </si>
  <si>
    <t>48716Nom</t>
  </si>
  <si>
    <t>FC210176</t>
  </si>
  <si>
    <t>Facture FC210176 M. 60347Nom - 26939Ville du 06/05/2021</t>
  </si>
  <si>
    <t>Echéance du 05/06/21 Facture FC210176</t>
  </si>
  <si>
    <t>FC210181</t>
  </si>
  <si>
    <t>Facture FC210181 M. 8141Nom - 21142Ville du 10/05/2021</t>
  </si>
  <si>
    <t>Echéance du 09/06/21 Facture FC210181</t>
  </si>
  <si>
    <t>FC210256</t>
  </si>
  <si>
    <t>Facture FC210256 M. 39910Nom - 72557Ville du 30/06/2021</t>
  </si>
  <si>
    <t>Echéance du 30/07/21 Facture FC210256</t>
  </si>
  <si>
    <t>Client - Nom 48716Nom</t>
  </si>
  <si>
    <t>49110Nom</t>
  </si>
  <si>
    <t>FC200060</t>
  </si>
  <si>
    <t>Facture FC200060 Earl 40312Nom - 51418Ville du 25/02/2020</t>
  </si>
  <si>
    <t>Echéance du 26/03/20 Facture FC200060</t>
  </si>
  <si>
    <t>FC200150</t>
  </si>
  <si>
    <t>Facture FC200150 Earl 28726Nom - 265Ville du 24/06/2020</t>
  </si>
  <si>
    <t>Echéance du 24/07/20 Facture FC200150</t>
  </si>
  <si>
    <t>FC200163</t>
  </si>
  <si>
    <t>Facture FC200163 Earl 54414Nom - 32238Ville du 07/07/2020</t>
  </si>
  <si>
    <t>Echéance du 06/08/20 Facture FC200163</t>
  </si>
  <si>
    <t>Client - Nom 49110Nom</t>
  </si>
  <si>
    <t>49167Nom</t>
  </si>
  <si>
    <t>FC210117</t>
  </si>
  <si>
    <t>Facture FC210117 COMMUNE DE 62923Nom - 44910Ville du 15/03/2021</t>
  </si>
  <si>
    <t>Echéance du 14/04/21 Facture FC210117</t>
  </si>
  <si>
    <t>FC210159</t>
  </si>
  <si>
    <t>Facture FC210159 COMMUNE DE 52210Nom - 67693Ville du 30/06/2021</t>
  </si>
  <si>
    <t>Echéance du 30/07/21 Facture FC210159</t>
  </si>
  <si>
    <t>FC210326</t>
  </si>
  <si>
    <t>Facture FC210326 COMMUNE DE 49257Nom - 34691Ville du 02/09/2021</t>
  </si>
  <si>
    <t>Echéance du 02/10/21 Facture FC210326</t>
  </si>
  <si>
    <t>Client - Nom 49167Nom</t>
  </si>
  <si>
    <t>49452Nom</t>
  </si>
  <si>
    <t>FC190138</t>
  </si>
  <si>
    <t>Facture FC190138 54468Nom - 83872Ville du 27/06/2019</t>
  </si>
  <si>
    <t>Echéance du 27/07/19 Facture FC190138</t>
  </si>
  <si>
    <t>FC200295</t>
  </si>
  <si>
    <t>Facture FC200295 1626Nom - 61980Ville du 10/11/2020</t>
  </si>
  <si>
    <t>Echéance du 10/12/20 Facture FC200295</t>
  </si>
  <si>
    <t>Client - Nom 49452Nom</t>
  </si>
  <si>
    <t>50982Nom</t>
  </si>
  <si>
    <t>FC190027</t>
  </si>
  <si>
    <t>Facture FC190027 85597Nom - 15947Ville du 24/04/2019</t>
  </si>
  <si>
    <t>Echéance du 24/05/19 Facture FC190027</t>
  </si>
  <si>
    <t>FC190038</t>
  </si>
  <si>
    <t>Facture FC190038 25488Nom - 68329Ville du 30/04/2019</t>
  </si>
  <si>
    <t>Echéance du 30/05/19 Facture FC190038</t>
  </si>
  <si>
    <t>FC190050</t>
  </si>
  <si>
    <t>Facture FC190050 88791Nom - 61543Ville du 07/05/2019</t>
  </si>
  <si>
    <t>Echéance du 06/06/19 Facture FC190050</t>
  </si>
  <si>
    <t>FC190051</t>
  </si>
  <si>
    <t>Facture FC190051 24718Nom - 69149Ville du 07/05/2019</t>
  </si>
  <si>
    <t>Echéance du 06/06/19 Facture FC190051</t>
  </si>
  <si>
    <t>FC190052</t>
  </si>
  <si>
    <t>Facture FC190052 78361Nom - 30264Ville du 07/05/2019</t>
  </si>
  <si>
    <t>Echéance du 06/06/19 Facture FC190052</t>
  </si>
  <si>
    <t>FC190062</t>
  </si>
  <si>
    <t>Facture FC190062 78950Nom - 82463Ville du 14/05/2019</t>
  </si>
  <si>
    <t>Echéance du 13/06/19 Facture FC190062</t>
  </si>
  <si>
    <t>FC190070</t>
  </si>
  <si>
    <t>Facture FC190070 77303Nom - 10805Ville du 15/05/2019</t>
  </si>
  <si>
    <t>Echéance du 14/06/19 Facture FC190070</t>
  </si>
  <si>
    <t>FC190075</t>
  </si>
  <si>
    <t>Facture FC190075 57897Nom - 40092Ville du 20/05/2019</t>
  </si>
  <si>
    <t>Echéance du 19/06/19 Facture FC190075</t>
  </si>
  <si>
    <t>FC190084</t>
  </si>
  <si>
    <t>Facture FC190084 56427Nom - 46558Ville du 27/05/2019</t>
  </si>
  <si>
    <t>Echéance du 26/06/19 Facture FC190084</t>
  </si>
  <si>
    <t>FC190090</t>
  </si>
  <si>
    <t>Facture FC190090 25743Nom - 21112Ville du 29/05/2019</t>
  </si>
  <si>
    <t>Echéance du 28/06/19 Facture FC190090</t>
  </si>
  <si>
    <t>FC190141</t>
  </si>
  <si>
    <t>Facture FC190141 35895Nom - 87395Ville du 28/06/2019</t>
  </si>
  <si>
    <t>Echéance du 28/07/19 Facture FC190141</t>
  </si>
  <si>
    <t>FC190143</t>
  </si>
  <si>
    <t>Facture FC190143 54096Nom - 10592Ville du 28/06/2019</t>
  </si>
  <si>
    <t>Echéance du 28/07/19 Facture FC190143</t>
  </si>
  <si>
    <t>FC190170</t>
  </si>
  <si>
    <t>Facture FC190170 20732Nom - 73254Ville du 16/07/2019</t>
  </si>
  <si>
    <t>Echéance du 15/08/19 Facture FC190170</t>
  </si>
  <si>
    <t>FC190182</t>
  </si>
  <si>
    <t>Facture FC190182 11529Nom - 8394Ville du 23/07/2019</t>
  </si>
  <si>
    <t>Echéance du 22/08/19 Facture FC190182</t>
  </si>
  <si>
    <t>FC190210</t>
  </si>
  <si>
    <t>Facture FC190210 34283Nom - 44483Ville du 03/09/2019</t>
  </si>
  <si>
    <t>Echéance du 03/10/19 Facture FC190210</t>
  </si>
  <si>
    <t>FC190213</t>
  </si>
  <si>
    <t>Facture FC190213 6615Nom - 21357Ville du 03/09/2019</t>
  </si>
  <si>
    <t>Echéance du 03/10/19 Facture FC190213</t>
  </si>
  <si>
    <t>FC190214</t>
  </si>
  <si>
    <t>Facture FC190214 60290Nom - 547Ville du 03/09/2019</t>
  </si>
  <si>
    <t>Echéance du 03/10/19 Facture FC190214</t>
  </si>
  <si>
    <t>FC190236</t>
  </si>
  <si>
    <t>Facture FC190236 56409Nom - 54220Ville du 10/09/2019</t>
  </si>
  <si>
    <t>Echéance du 10/10/19 Facture FC190236</t>
  </si>
  <si>
    <t>FC190237</t>
  </si>
  <si>
    <t>Facture FC190237 94052Nom - 23151Ville du 10/09/2019</t>
  </si>
  <si>
    <t>Echéance du 10/10/19 Facture FC190237</t>
  </si>
  <si>
    <t>FC190243</t>
  </si>
  <si>
    <t>Facture FC190243 26363Nom - 28130Ville du 17/09/2019</t>
  </si>
  <si>
    <t>Echéance du 17/10/19 Facture FC190243</t>
  </si>
  <si>
    <t>FC190252</t>
  </si>
  <si>
    <t>Facture FC190252 77325Nom - 53817Ville du 23/09/2019</t>
  </si>
  <si>
    <t>Echéance du 23/10/19 Facture FC190252</t>
  </si>
  <si>
    <t>FC190253</t>
  </si>
  <si>
    <t>Facture FC190253 77443Nom - 46894Ville du 24/09/2019</t>
  </si>
  <si>
    <t>Echéance du 24/10/19 Facture FC190253</t>
  </si>
  <si>
    <t>FC190254</t>
  </si>
  <si>
    <t>Facture FC190254 32695Nom - 555Ville du 24/09/2019</t>
  </si>
  <si>
    <t>Echéance du 24/10/19 Facture FC190254</t>
  </si>
  <si>
    <t>FC190255</t>
  </si>
  <si>
    <t>Facture FC190255 90550Nom - 67845Ville du 24/09/2019</t>
  </si>
  <si>
    <t>Echéance du 24/10/19 Facture FC190255</t>
  </si>
  <si>
    <t>FC190256</t>
  </si>
  <si>
    <t>Facture FC190256 91406Nom - 29899Ville du 24/09/2019</t>
  </si>
  <si>
    <t>Echéance du 24/10/19 Facture FC190256</t>
  </si>
  <si>
    <t>FC190273</t>
  </si>
  <si>
    <t>Facture FC190273 925Nom - 87836Ville du 03/10/2019</t>
  </si>
  <si>
    <t>Echéance du 02/11/19 Facture FC190273</t>
  </si>
  <si>
    <t>FC190274</t>
  </si>
  <si>
    <t>Facture FC190274 52230Nom - 52710Ville du 03/10/2019</t>
  </si>
  <si>
    <t>Echéance du 02/11/19 Facture FC190274</t>
  </si>
  <si>
    <t>FC190281</t>
  </si>
  <si>
    <t>Facture FC190281 15405Nom - 20152Ville du 07/10/2019</t>
  </si>
  <si>
    <t>Echéance du 06/11/19 Facture FC190281</t>
  </si>
  <si>
    <t>FC190293</t>
  </si>
  <si>
    <t>Facture FC190293 22643Nom - 29539Ville du 15/10/2019</t>
  </si>
  <si>
    <t>Echéance du 14/11/19 Facture FC190293</t>
  </si>
  <si>
    <t>FC190303</t>
  </si>
  <si>
    <t>Facture FC190303 94167Nom - 4001Ville du 24/10/2019</t>
  </si>
  <si>
    <t>Echéance du 23/11/19 Facture FC190303</t>
  </si>
  <si>
    <t>FC190305</t>
  </si>
  <si>
    <t>Facture FC190305 74530Nom - 12234Ville du 24/10/2019</t>
  </si>
  <si>
    <t>Echéance du 23/11/19 Facture FC190305</t>
  </si>
  <si>
    <t>FC190309</t>
  </si>
  <si>
    <t>Facture FC190309 93170Nom - 28364Ville du 28/10/2019</t>
  </si>
  <si>
    <t>Echéance du 27/11/19 Facture FC190309</t>
  </si>
  <si>
    <t>FC190311</t>
  </si>
  <si>
    <t>Facture FC190311 63119Nom - 42359Ville du 29/10/2019</t>
  </si>
  <si>
    <t>Echéance du 28/11/19 Facture FC190311</t>
  </si>
  <si>
    <t>FC190336</t>
  </si>
  <si>
    <t>Facture FC190336 16429Nom - 50096Ville du 20/11/2019</t>
  </si>
  <si>
    <t>Echéance du 20/12/19 Facture FC190336</t>
  </si>
  <si>
    <t>FC190340</t>
  </si>
  <si>
    <t>Facture FC190340 31538Nom - 84751Ville du 20/11/2019</t>
  </si>
  <si>
    <t>Echéance du 20/12/19 Facture FC190340</t>
  </si>
  <si>
    <t>FC190353</t>
  </si>
  <si>
    <t>Facture FC190353 42434Nom - 28793Ville du 28/11/2019</t>
  </si>
  <si>
    <t>Echéance du 28/12/19 Facture FC190353</t>
  </si>
  <si>
    <t>FC190383</t>
  </si>
  <si>
    <t>Facture FC190383 9818Nom - 6937Ville du 16/12/2019</t>
  </si>
  <si>
    <t>Echéance du 15/01/20 Facture FC190383</t>
  </si>
  <si>
    <t>FC190384</t>
  </si>
  <si>
    <t>Facture FC190384 2235Nom - 9615Ville du 16/12/2019</t>
  </si>
  <si>
    <t>Echéance du 15/01/20 Facture FC190384</t>
  </si>
  <si>
    <t>FC190385</t>
  </si>
  <si>
    <t>Facture FC190385 10670Nom - 58154Ville du 16/12/2019</t>
  </si>
  <si>
    <t>Echéance du 15/01/20 Facture FC190385</t>
  </si>
  <si>
    <t>FC190386</t>
  </si>
  <si>
    <t>Facture FC190386 23095Nom - 80207Ville du 17/12/2019</t>
  </si>
  <si>
    <t>Echéance du 16/01/20 Facture FC190386</t>
  </si>
  <si>
    <t>FC190387</t>
  </si>
  <si>
    <t>Facture FC190387 51253Nom - 26417Ville du 17/12/2019</t>
  </si>
  <si>
    <t>Echéance du 16/01/20 Facture FC190387</t>
  </si>
  <si>
    <t>FC190389</t>
  </si>
  <si>
    <t>Facture FC190389 24430Nom - 84877Ville du 17/12/2019</t>
  </si>
  <si>
    <t>Echéance du 16/01/20 Facture FC190389</t>
  </si>
  <si>
    <t>FC190390</t>
  </si>
  <si>
    <t>Facture FC190390 63076Nom - 13287Ville du 17/12/2019</t>
  </si>
  <si>
    <t>Echéance du 16/01/20 Facture FC190390</t>
  </si>
  <si>
    <t>FC190391</t>
  </si>
  <si>
    <t>Facture FC190391 15433Nom - 8092Ville du 17/12/2019</t>
  </si>
  <si>
    <t>Echéance du 16/01/20 Facture FC190391</t>
  </si>
  <si>
    <t>FC190392</t>
  </si>
  <si>
    <t>Facture FC190392 53105Nom - 7980Ville du 17/12/2019</t>
  </si>
  <si>
    <t>Echéance du 16/01/20 Facture FC190392</t>
  </si>
  <si>
    <t>FC190399</t>
  </si>
  <si>
    <t>Facture FC190399 40563Nom - 4967Ville du 19/12/2019</t>
  </si>
  <si>
    <t>Echéance du 18/01/20 Facture FC190399</t>
  </si>
  <si>
    <t>FC190400</t>
  </si>
  <si>
    <t>Facture FC190400 87870Nom - 47104Ville du 19/12/2019</t>
  </si>
  <si>
    <t>Echéance du 18/01/20 Facture FC190400</t>
  </si>
  <si>
    <t>FC190402</t>
  </si>
  <si>
    <t>Facture FC190402 17378Nom - 60565Ville du 19/12/2019</t>
  </si>
  <si>
    <t>Echéance du 18/01/20 Facture FC190402</t>
  </si>
  <si>
    <t>FC200012</t>
  </si>
  <si>
    <t>Facture FC200012 93446Nom - 31729Ville du 30/01/2020</t>
  </si>
  <si>
    <t>Echéance du 29/02/20 Facture FC200012</t>
  </si>
  <si>
    <t>FC200018</t>
  </si>
  <si>
    <t>Facture FC200018 33771Nom - 15061Ville du 30/01/2020</t>
  </si>
  <si>
    <t>Echéance du 29/02/20 Facture FC200018</t>
  </si>
  <si>
    <t>FC200041</t>
  </si>
  <si>
    <t>Facture FC200041 67208Nom - 3752Ville du 12/02/2020</t>
  </si>
  <si>
    <t>Echéance du 13/03/20 Facture FC200041</t>
  </si>
  <si>
    <t>FC200049</t>
  </si>
  <si>
    <t>Facture FC200049 86870Nom - 47620Ville du 18/02/2020</t>
  </si>
  <si>
    <t>Echéance du 19/03/20 Facture FC200049</t>
  </si>
  <si>
    <t>FC200050</t>
  </si>
  <si>
    <t>Facture FC200050 95650Nom - 1949Ville du 18/02/2020</t>
  </si>
  <si>
    <t>Echéance du 19/03/20 Facture FC200050</t>
  </si>
  <si>
    <t>FC200064</t>
  </si>
  <si>
    <t>Facture FC200064 73302Nom - 30419Ville du 26/02/2020</t>
  </si>
  <si>
    <t>Echéance du 27/03/20 Facture FC200064</t>
  </si>
  <si>
    <t>FC200065</t>
  </si>
  <si>
    <t>Facture FC200065 32282Nom - 39625Ville du 26/02/2020</t>
  </si>
  <si>
    <t>Echéance du 27/03/20 Facture FC200065</t>
  </si>
  <si>
    <t>FC200069</t>
  </si>
  <si>
    <t>Facture FC200069 78884Nom - 73085Ville du 02/03/2020</t>
  </si>
  <si>
    <t>Echéance du 01/04/20 Facture FC200069</t>
  </si>
  <si>
    <t>FC200076</t>
  </si>
  <si>
    <t>Facture FC200076 27139Nom - 97574Ville du 09/03/2020</t>
  </si>
  <si>
    <t>Echéance du 08/04/20 Facture FC200076</t>
  </si>
  <si>
    <t>FC200104</t>
  </si>
  <si>
    <t>Facture FC200104 71206Nom - 80979Ville du 22/04/2020</t>
  </si>
  <si>
    <t>Echéance du 22/05/20 Facture FC200104</t>
  </si>
  <si>
    <t>FC200113</t>
  </si>
  <si>
    <t>Facture FC200113 54039Nom - 58284Ville du 18/05/2020</t>
  </si>
  <si>
    <t>Echéance du 17/06/20 Facture FC200113</t>
  </si>
  <si>
    <t>FC200120</t>
  </si>
  <si>
    <t>Facture FC200120 80203Nom - 76245Ville du 02/06/2020</t>
  </si>
  <si>
    <t>Echéance du 02/07/20 Facture FC200120</t>
  </si>
  <si>
    <t>FC200121</t>
  </si>
  <si>
    <t>Facture FC200121 32260Nom - 21509Ville du 03/06/2020</t>
  </si>
  <si>
    <t>Echéance du 03/07/20 Facture FC200121</t>
  </si>
  <si>
    <t>FC200130</t>
  </si>
  <si>
    <t>Facture FC200130 5235Nom - 76056Ville du 16/06/2020</t>
  </si>
  <si>
    <t>Echéance du 16/07/20 Facture FC200130</t>
  </si>
  <si>
    <t>FC200133</t>
  </si>
  <si>
    <t>Facture FC200133 13763Nom - 23887Ville du 16/06/2020</t>
  </si>
  <si>
    <t>Echéance du 16/07/20 Facture FC200133</t>
  </si>
  <si>
    <t>FC200134</t>
  </si>
  <si>
    <t>Facture FC200134 48801Nom - 43915Ville du 16/06/2020</t>
  </si>
  <si>
    <t>Echéance du 16/07/20 Facture FC200134</t>
  </si>
  <si>
    <t>FC200135</t>
  </si>
  <si>
    <t>Facture FC200135 78501Nom - 11220Ville du 16/06/2020</t>
  </si>
  <si>
    <t>Echéance du 16/07/20 Facture FC200135</t>
  </si>
  <si>
    <t>FC200139</t>
  </si>
  <si>
    <t>Facture FC200139 82669Nom - 90191Ville du 17/06/2020</t>
  </si>
  <si>
    <t>Echéance du 17/07/20 Facture FC200139</t>
  </si>
  <si>
    <t>FC200140</t>
  </si>
  <si>
    <t>Facture FC200140 20206Nom - 60936Ville du 17/06/2020</t>
  </si>
  <si>
    <t>Echéance du 17/07/20 Facture FC200140</t>
  </si>
  <si>
    <t>FC200147</t>
  </si>
  <si>
    <t>Facture FC200147 78977Nom - 31141Ville du 23/06/2020</t>
  </si>
  <si>
    <t>Echéance du 23/07/20 Facture FC200147</t>
  </si>
  <si>
    <t>FC200156</t>
  </si>
  <si>
    <t>Facture FC200156 64315Nom - 84283Ville du 06/07/2020</t>
  </si>
  <si>
    <t>Echéance du 05/08/20 Facture FC200156</t>
  </si>
  <si>
    <t>FC200157</t>
  </si>
  <si>
    <t>Facture FC200157 10420Nom - 82836Ville du 07/07/2020</t>
  </si>
  <si>
    <t>Echéance du 06/08/20 Facture FC200157</t>
  </si>
  <si>
    <t>FC200175</t>
  </si>
  <si>
    <t>Facture FC200175 88403Nom - 54034Ville du 21/07/2020</t>
  </si>
  <si>
    <t>Echéance du 20/08/20 Facture FC200175</t>
  </si>
  <si>
    <t>FC200202</t>
  </si>
  <si>
    <t>Facture FC200202 71211Nom - 46872Ville du 01/09/2020</t>
  </si>
  <si>
    <t>Echéance du 01/10/20 Facture FC200202</t>
  </si>
  <si>
    <t>FC200219</t>
  </si>
  <si>
    <t>Facture FC200219 71118Nom - 47607Ville du 15/09/2020</t>
  </si>
  <si>
    <t>Echéance du 15/10/20 Facture FC200219</t>
  </si>
  <si>
    <t>FC200249</t>
  </si>
  <si>
    <t>Facture FC200249 19677Nom - 80023Ville du 29/09/2020</t>
  </si>
  <si>
    <t>Echéance du 29/10/20 Facture FC200249</t>
  </si>
  <si>
    <t>FC200257</t>
  </si>
  <si>
    <t>Facture FC200257 90847Nom - 41003Ville du 06/10/2020</t>
  </si>
  <si>
    <t>Echéance du 05/11/20 Facture FC200257</t>
  </si>
  <si>
    <t>FC200258</t>
  </si>
  <si>
    <t>Facture FC200258 48897Nom - 25592Ville du 06/10/2020</t>
  </si>
  <si>
    <t>Echéance du 05/11/20 Facture FC200258</t>
  </si>
  <si>
    <t>FC200259</t>
  </si>
  <si>
    <t>Facture FC200259 95140Nom - 11761Ville du 06/10/2020</t>
  </si>
  <si>
    <t>Echéance du 05/11/20 Facture FC200259</t>
  </si>
  <si>
    <t>FC200260</t>
  </si>
  <si>
    <t>Facture FC200260 74796Nom - 43904Ville du 06/10/2020</t>
  </si>
  <si>
    <t>Echéance du 05/11/20 Facture FC200260</t>
  </si>
  <si>
    <t>FC200297</t>
  </si>
  <si>
    <t>Facture FC200297 81778Nom - 80904Ville du 17/11/2020</t>
  </si>
  <si>
    <t>Echéance du 17/12/20 Facture FC200297</t>
  </si>
  <si>
    <t>FC200298</t>
  </si>
  <si>
    <t>Facture FC200298 66021Nom - 41931Ville du 17/11/2020</t>
  </si>
  <si>
    <t>Echéance du 17/12/20 Facture FC200298</t>
  </si>
  <si>
    <t>FC200312</t>
  </si>
  <si>
    <t>Facture FC200312 16142Nom - 90961Ville du 24/11/2020</t>
  </si>
  <si>
    <t>Echéance du 24/12/20 Facture FC200312</t>
  </si>
  <si>
    <t>FC200313</t>
  </si>
  <si>
    <t>Facture FC200313 88704Nom - 94989Ville du 24/11/2020</t>
  </si>
  <si>
    <t>Echéance du 24/12/20 Facture FC200313</t>
  </si>
  <si>
    <t>FC200327</t>
  </si>
  <si>
    <t>Facture FC200327 22058Nom - 71364Ville du 02/12/2020</t>
  </si>
  <si>
    <t>Echéance du 01/01/21 Facture FC200327</t>
  </si>
  <si>
    <t>FC200346</t>
  </si>
  <si>
    <t>Facture FC200346 47187Nom - 15072Ville du 15/12/2020</t>
  </si>
  <si>
    <t>Echéance du 14/01/21 Facture FC200346</t>
  </si>
  <si>
    <t>FC200347</t>
  </si>
  <si>
    <t>Facture FC200347 20109Nom - 53413Ville du 15/12/2020</t>
  </si>
  <si>
    <t>Echéance du 14/01/21 Facture FC200347</t>
  </si>
  <si>
    <t>FC200348</t>
  </si>
  <si>
    <t>Facture FC200348 26191Nom - 32520Ville du 15/12/2020</t>
  </si>
  <si>
    <t>Echéance du 14/01/21 Facture FC200348</t>
  </si>
  <si>
    <t>FC200349</t>
  </si>
  <si>
    <t>Facture FC200349 99476Nom - 84325Ville du 15/12/2020</t>
  </si>
  <si>
    <t>Echéance du 14/01/21 Facture FC200349</t>
  </si>
  <si>
    <t>FC210048</t>
  </si>
  <si>
    <t>Facture FC210048 966Nom - 66114Ville du 18/01/2021</t>
  </si>
  <si>
    <t>Echéance du 17/02/21 Facture FC210048</t>
  </si>
  <si>
    <t>FC210054</t>
  </si>
  <si>
    <t>Facture FC210054 93150Nom - 35531Ville du 20/01/2021</t>
  </si>
  <si>
    <t>Echéance du 19/02/21 Facture FC210054</t>
  </si>
  <si>
    <t>FC210073</t>
  </si>
  <si>
    <t>Facture FC210073 54419Nom - 65867Ville du 11/02/2021</t>
  </si>
  <si>
    <t>Echéance du 13/03/21 Facture FC210073</t>
  </si>
  <si>
    <t>FC210076</t>
  </si>
  <si>
    <t>Facture FC210076 4331Nom - 42476Ville du 15/02/2021</t>
  </si>
  <si>
    <t>Echéance du 17/03/21 Facture FC210076</t>
  </si>
  <si>
    <t>FC210099</t>
  </si>
  <si>
    <t>Facture FC210099 34301Nom - 72079Ville du 03/03/2021</t>
  </si>
  <si>
    <t>Echéance du 02/04/21 Facture FC210099</t>
  </si>
  <si>
    <t>FC210107</t>
  </si>
  <si>
    <t>Facture FC210107 31675Nom - 3267Ville du 10/03/2021</t>
  </si>
  <si>
    <t>Echéance du 09/04/21 Facture FC210107</t>
  </si>
  <si>
    <t>FC210110</t>
  </si>
  <si>
    <t>Facture FC210110 85200Nom - 72838Ville du 15/03/2021</t>
  </si>
  <si>
    <t>Echéance du 14/04/21 Facture FC210110</t>
  </si>
  <si>
    <t>FC210130</t>
  </si>
  <si>
    <t>Facture FC210130 56315Nom - 58612Ville du 08/04/2021</t>
  </si>
  <si>
    <t>Echéance du 08/05/21 Facture FC210130</t>
  </si>
  <si>
    <t>FC210140</t>
  </si>
  <si>
    <t>Facture FC210140 39274Nom - 60373Ville du 08/04/2021</t>
  </si>
  <si>
    <t>Echéance du 08/05/21 Facture FC210140</t>
  </si>
  <si>
    <t>FC210147</t>
  </si>
  <si>
    <t>Facture FC210147 88707Nom - 80680Ville du 21/04/2021</t>
  </si>
  <si>
    <t>Echéance du 21/05/21 Facture FC210147</t>
  </si>
  <si>
    <t>FC210156</t>
  </si>
  <si>
    <t>Facture FC210156 444Nom - 92346Ville du 27/04/2021</t>
  </si>
  <si>
    <t>Echéance du 27/05/21 Facture FC210156</t>
  </si>
  <si>
    <t>FC210189</t>
  </si>
  <si>
    <t>Facture FC210189 52640Nom - 27331Ville du 26/05/2021</t>
  </si>
  <si>
    <t>Echéance du 25/06/21 Facture FC210189</t>
  </si>
  <si>
    <t>FC210196</t>
  </si>
  <si>
    <t>Facture FC210196 73666Nom - 65286Ville du 01/06/2021</t>
  </si>
  <si>
    <t>Echéance du 01/07/21 Facture FC210196</t>
  </si>
  <si>
    <t>FC210198</t>
  </si>
  <si>
    <t>Facture FC210198 90735Nom - 62905Ville du 02/06/2021</t>
  </si>
  <si>
    <t>Echéance du 02/07/21 Facture FC210198</t>
  </si>
  <si>
    <t>FC210199</t>
  </si>
  <si>
    <t>Facture FC210199 51720Nom - 62460Ville du 02/06/2021</t>
  </si>
  <si>
    <t>Echéance du 02/07/21 Facture FC210199</t>
  </si>
  <si>
    <t>FC210203</t>
  </si>
  <si>
    <t>Facture FC210203 99860Nom - 49389Ville du 07/06/2021</t>
  </si>
  <si>
    <t>Echéance du 22/07/21 Facture FC210203</t>
  </si>
  <si>
    <t>FC210204</t>
  </si>
  <si>
    <t>Facture FC210204 44188Nom - 6945Ville du 07/06/2021</t>
  </si>
  <si>
    <t>Echéance du 07/07/21 Facture FC210204</t>
  </si>
  <si>
    <t>FC210251</t>
  </si>
  <si>
    <t>Facture FC210251 54641Nom - 24946Ville du 30/06/2021</t>
  </si>
  <si>
    <t>Echéance du 30/07/21 Facture FC210251</t>
  </si>
  <si>
    <t>FC210288</t>
  </si>
  <si>
    <t>Facture FC210288 70328Nom - 29163Ville du 19/08/2021</t>
  </si>
  <si>
    <t>Echéance du 18/09/21 Facture FC210288</t>
  </si>
  <si>
    <t>FC210295</t>
  </si>
  <si>
    <t>Facture FC210295 49408Nom - 14377Ville du 24/08/2021</t>
  </si>
  <si>
    <t>Echéance du 08/10/21 Facture FC210295</t>
  </si>
  <si>
    <t>FC210296</t>
  </si>
  <si>
    <t>Facture FC210296 86597Nom - 27133Ville du 24/08/2021</t>
  </si>
  <si>
    <t>Echéance du 23/09/21 Facture FC210296</t>
  </si>
  <si>
    <t>FC210297</t>
  </si>
  <si>
    <t>Facture FC210297 92548Nom - 70456Ville du 24/08/2021</t>
  </si>
  <si>
    <t>Echéance du 23/09/21 Facture FC210297</t>
  </si>
  <si>
    <t>Client - Nom 50982Nom</t>
  </si>
  <si>
    <t>5152Nom</t>
  </si>
  <si>
    <t>FC210150</t>
  </si>
  <si>
    <t>Facture FC210150 M. et Mme 30419Nom - 99962Ville du 21/04/2021</t>
  </si>
  <si>
    <t>Echéance du 21/05/21 Facture FC210150</t>
  </si>
  <si>
    <t>Client - Nom 5152Nom</t>
  </si>
  <si>
    <t>51686Nom</t>
  </si>
  <si>
    <t>FC190264</t>
  </si>
  <si>
    <t>Facture FC190264 COMMUNE DE 77700Nom - 63211Ville du 14/10/2019</t>
  </si>
  <si>
    <t>Echéance du 25/11/19 Facture FC190264</t>
  </si>
  <si>
    <t>FC190435</t>
  </si>
  <si>
    <t>Facture FC190435 COMMUNE DE 82596Nom - 16582Ville du 21/11/2019</t>
  </si>
  <si>
    <t>Echéance du 05/01/20 Facture FC190435</t>
  </si>
  <si>
    <t>FC190436</t>
  </si>
  <si>
    <t>Facture FC190436 COMMUNE DE 32341Nom - 50945Ville du 22/11/2019</t>
  </si>
  <si>
    <t>Echéance du 06/01/20 Facture FC190436</t>
  </si>
  <si>
    <t>FC200078</t>
  </si>
  <si>
    <t>Facture FC200078 COMMUNE DE 64725Nom - 91018Ville du 09/03/2020</t>
  </si>
  <si>
    <t>Echéance du 08/04/20 Facture FC200078</t>
  </si>
  <si>
    <t>FC200124</t>
  </si>
  <si>
    <t>Facture FC200124 COMMUNE DE 36676Nom - 90773Ville du 08/06/2020</t>
  </si>
  <si>
    <t>Echéance du 08/07/20 Facture FC200124</t>
  </si>
  <si>
    <t>FC200270</t>
  </si>
  <si>
    <t>Facture FC200270 COMMUNE DE 71335Nom - 62765Ville du 19/10/2020</t>
  </si>
  <si>
    <t>Echéance du 18/11/20 Facture FC200270</t>
  </si>
  <si>
    <t>FC210282</t>
  </si>
  <si>
    <t>Facture FC210282 70258Nom - 34445Ville du 21/07/2021</t>
  </si>
  <si>
    <t>Echéance du 20/08/21 Facture FC210282</t>
  </si>
  <si>
    <t>Client - Nom 51686Nom</t>
  </si>
  <si>
    <t>51719Nom</t>
  </si>
  <si>
    <t>FC200185</t>
  </si>
  <si>
    <t>Facture FC200185 Mme 28671Nom - 3423Ville du 30/07/2020</t>
  </si>
  <si>
    <t>Echéance du 30/07/20 Facture FC200185</t>
  </si>
  <si>
    <t>Client - Nom 51719Nom</t>
  </si>
  <si>
    <t>5172Nom</t>
  </si>
  <si>
    <t>FC190295</t>
  </si>
  <si>
    <t>Facture FC190295 50246Nom - 49953Ville du 15/10/2019</t>
  </si>
  <si>
    <t>Echéance du 25/10/19 Facture FC190295</t>
  </si>
  <si>
    <t>Client - Nom 5172Nom</t>
  </si>
  <si>
    <t>51732Nom</t>
  </si>
  <si>
    <t>FC190020</t>
  </si>
  <si>
    <t>Facture FC190020 Sté 8325Nom - 62818Ville du 17/04/2019</t>
  </si>
  <si>
    <t>Echéance du 17/05/19 Facture FC190020</t>
  </si>
  <si>
    <t>FC190057</t>
  </si>
  <si>
    <t>Facture FC190057 Sté 83976Nom - 26625Ville du 09/05/2019</t>
  </si>
  <si>
    <t>Echéance du 08/06/19 Facture FC190057</t>
  </si>
  <si>
    <t>FC191157</t>
  </si>
  <si>
    <t>Facture FC191157 Sté 9203Nom - 99925Ville du 09/05/2019</t>
  </si>
  <si>
    <t>Echéance du 08/06/19 Facture FC191157</t>
  </si>
  <si>
    <t>FC200296</t>
  </si>
  <si>
    <t>Facture FC200296 Sté 90121Nom - 57337Ville du 17/11/2020</t>
  </si>
  <si>
    <t>Echéance du 17/12/20 Facture FC200296</t>
  </si>
  <si>
    <t>FC210081</t>
  </si>
  <si>
    <t>Facture FC210081 Sté 19681Nom - 18553Ville du 17/02/2021</t>
  </si>
  <si>
    <t>Echéance du 19/03/21 Facture FC210081</t>
  </si>
  <si>
    <t>Client - Nom 51732Nom</t>
  </si>
  <si>
    <t>517Nom</t>
  </si>
  <si>
    <t>FC190249</t>
  </si>
  <si>
    <t>Facture FC190249 34560Nom - 35469Ville du 23/09/2019</t>
  </si>
  <si>
    <t>Echéance du 23/09/19 Facture FC190249</t>
  </si>
  <si>
    <t>Client - Nom 517Nom</t>
  </si>
  <si>
    <t>52322Nom</t>
  </si>
  <si>
    <t>FC190316</t>
  </si>
  <si>
    <t>Facture FC190316 COMMUNE DE 77516Nom - 29912Ville du 06/11/2019</t>
  </si>
  <si>
    <t>Echéance du 06/12/19 Facture FC190316</t>
  </si>
  <si>
    <t>FC200110</t>
  </si>
  <si>
    <t>Facture FC200110 COMMUNE DE 42210Nom - 54911Ville du 06/05/2020</t>
  </si>
  <si>
    <t>Echéance du 05/06/20 Facture FC200110</t>
  </si>
  <si>
    <t>FC200164</t>
  </si>
  <si>
    <t>Facture FC200164 COMMUNE DE 54740Nom - 31262Ville du 08/07/2020</t>
  </si>
  <si>
    <t>Echéance du 07/08/20 Facture FC200164</t>
  </si>
  <si>
    <t>Client - Nom 52322Nom</t>
  </si>
  <si>
    <t>53220Nom</t>
  </si>
  <si>
    <t>FC200350</t>
  </si>
  <si>
    <t>Facture FC200350 2328Nom - 52825Ville du 15/12/2020</t>
  </si>
  <si>
    <t>Echéance du 14/01/21 Facture FC200350</t>
  </si>
  <si>
    <t>FC210205</t>
  </si>
  <si>
    <t>Facture FC210205 15766Nom - 12101Ville du 30/06/2021</t>
  </si>
  <si>
    <t>Echéance du 30/07/21 Facture FC210205</t>
  </si>
  <si>
    <t>Client - Nom 53220Nom</t>
  </si>
  <si>
    <t>53351Nom</t>
  </si>
  <si>
    <t>FC200192</t>
  </si>
  <si>
    <t>Facture FC200192 63078Nom - 9255Ville du 20/08/2020</t>
  </si>
  <si>
    <t>Echéance du 19/09/20 Facture FC200192</t>
  </si>
  <si>
    <t>FC210254</t>
  </si>
  <si>
    <t>Facture FC210254 82645Nom - 27478Ville du 30/06/2021</t>
  </si>
  <si>
    <t>Echéance du 31/07/21 Facture FC210254</t>
  </si>
  <si>
    <t>Client - Nom 53351Nom</t>
  </si>
  <si>
    <t>54047Nom</t>
  </si>
  <si>
    <t>FC200088</t>
  </si>
  <si>
    <t>Facture FC200088 34143Nom - 14215Ville du 17/03/2020</t>
  </si>
  <si>
    <t>Echéance du 27/03/20 Facture FC200088</t>
  </si>
  <si>
    <t>FC210123</t>
  </si>
  <si>
    <t>Facture FC210123 22581Nom - 46621Ville du 23/03/2021</t>
  </si>
  <si>
    <t>Echéance du 02/04/21 Facture FC210123</t>
  </si>
  <si>
    <t>Client - Nom 54047Nom</t>
  </si>
  <si>
    <t>54070Nom</t>
  </si>
  <si>
    <t>FC210180</t>
  </si>
  <si>
    <t>Facture FC210180 M. et Mme 81798Nom - 95396Ville du 10/05/2021</t>
  </si>
  <si>
    <t>Echéance du 20/05/21 Facture FC210180</t>
  </si>
  <si>
    <t>Client - Nom 54070Nom</t>
  </si>
  <si>
    <t>54876Nom</t>
  </si>
  <si>
    <t>FC200176</t>
  </si>
  <si>
    <t>Facture FC200176 47478Nom - 73622Ville du 22/07/2020</t>
  </si>
  <si>
    <t>Echéance du 20/08/20 Facture FC200176</t>
  </si>
  <si>
    <t>Client - Nom 54876Nom</t>
  </si>
  <si>
    <t>55060Nom</t>
  </si>
  <si>
    <t>18110014</t>
  </si>
  <si>
    <t>Facture 18110014 59784Nom - 93638Ville du 14/11/2018</t>
  </si>
  <si>
    <t>Echéance du 13/01/19 Facture 18110014</t>
  </si>
  <si>
    <t>19010017</t>
  </si>
  <si>
    <t>Facture 19010017 98676Nom - 79633Ville du 21/01/2019</t>
  </si>
  <si>
    <t>Echéance du 22/03/19 Facture 19010017</t>
  </si>
  <si>
    <t>19010022</t>
  </si>
  <si>
    <t>Facture 19010022 80828Nom - 93492Ville du 23/01/2019</t>
  </si>
  <si>
    <t>Echéance du 24/03/19 Facture 19010022</t>
  </si>
  <si>
    <t>19030024</t>
  </si>
  <si>
    <t>Facture 19030024 7394Nom - 47210Ville du 14/03/2019</t>
  </si>
  <si>
    <t>Echéance du 13/05/19 Facture 19030024</t>
  </si>
  <si>
    <t>FC190024</t>
  </si>
  <si>
    <t>Facture FC190024 47348Nom - 41064Ville du 26/04/2019</t>
  </si>
  <si>
    <t>Echéance du 25/06/19 Facture FC190024</t>
  </si>
  <si>
    <t>FC190025</t>
  </si>
  <si>
    <t>Facture FC190025 90621Nom - 57947Ville du 26/04/2019</t>
  </si>
  <si>
    <t>Echéance du 22/06/19 Facture FC190025</t>
  </si>
  <si>
    <t>FC190026</t>
  </si>
  <si>
    <t>Facture FC190026 62599Nom - 24695Ville du 23/04/2019</t>
  </si>
  <si>
    <t>Echéance du 23/04/19 Facture FC190026</t>
  </si>
  <si>
    <t>FC190031</t>
  </si>
  <si>
    <t>Facture FC190031 35128Nom - 48345Ville du 26/04/2019</t>
  </si>
  <si>
    <t>Echéance du 25/06/19 Facture FC190031</t>
  </si>
  <si>
    <t>FC190032</t>
  </si>
  <si>
    <t>Facture FC190032 89491Nom - 61161Ville du 26/04/2019</t>
  </si>
  <si>
    <t>Echéance du 25/06/19 Facture FC190032</t>
  </si>
  <si>
    <t>FC190089</t>
  </si>
  <si>
    <t>Facture FC190089 98172Nom - 77469Ville du 28/05/2019</t>
  </si>
  <si>
    <t>Echéance du 27/07/19 Facture FC190089</t>
  </si>
  <si>
    <t>FC190120</t>
  </si>
  <si>
    <t>Facture FC190120 85078Nom - 3829Ville du 20/06/2019</t>
  </si>
  <si>
    <t>Echéance du 19/08/19 Facture FC190120</t>
  </si>
  <si>
    <t>FC190122</t>
  </si>
  <si>
    <t>Facture FC190122 97020Nom - 72556Ville du 20/06/2019</t>
  </si>
  <si>
    <t>Echéance du 19/08/19 Facture FC190122</t>
  </si>
  <si>
    <t>FC190123</t>
  </si>
  <si>
    <t>Facture FC190123 90335Nom - 2324Ville du 20/06/2019</t>
  </si>
  <si>
    <t>Echéance du 19/08/19 Facture FC190123</t>
  </si>
  <si>
    <t>FC190197</t>
  </si>
  <si>
    <t>Facture FC190197 84485Nom - 11577Ville du 05/09/2019</t>
  </si>
  <si>
    <t>Echéance du 19/10/19 Facture FC190197</t>
  </si>
  <si>
    <t>FC190198</t>
  </si>
  <si>
    <t>Facture FC190198 94263Nom - 66455Ville du 05/09/2019</t>
  </si>
  <si>
    <t>Echéance du 04/11/19 Facture FC190198</t>
  </si>
  <si>
    <t>FC190199</t>
  </si>
  <si>
    <t>Facture FC190199 56175Nom - 37113Ville du 05/09/2019</t>
  </si>
  <si>
    <t>Echéance du 04/11/19 Facture FC190199</t>
  </si>
  <si>
    <t>FC190200</t>
  </si>
  <si>
    <t>Facture FC190200 41274Nom - 2424Ville du 05/09/2019</t>
  </si>
  <si>
    <t>Echéance du 04/11/19 Facture FC190200</t>
  </si>
  <si>
    <t>FC190310</t>
  </si>
  <si>
    <t>Facture FC190310 58535Nom - 94006Ville du 28/10/2019</t>
  </si>
  <si>
    <t>Echéance du 27/12/19 Facture FC190310</t>
  </si>
  <si>
    <t>FC190327</t>
  </si>
  <si>
    <t>Facture FC190327 73917Nom - 32255Ville du 18/11/2019</t>
  </si>
  <si>
    <t>Echéance du 17/01/20 Facture FC190327</t>
  </si>
  <si>
    <t>FC190328</t>
  </si>
  <si>
    <t>Facture FC190328 69143Nom - 36445Ville du 18/11/2019</t>
  </si>
  <si>
    <t>Echéance du 17/01/20 Facture FC190328</t>
  </si>
  <si>
    <t>FC190329</t>
  </si>
  <si>
    <t>Facture FC190329 2307Nom - 40535Ville du 18/11/2019</t>
  </si>
  <si>
    <t>Echéance du 17/01/20 Facture FC190329</t>
  </si>
  <si>
    <t>FC190330</t>
  </si>
  <si>
    <t>Facture FC190330 1635Nom - 83537Ville du 18/11/2019</t>
  </si>
  <si>
    <t>Echéance du 17/01/20 Facture FC190330</t>
  </si>
  <si>
    <t>FC190333</t>
  </si>
  <si>
    <t>Facture FC190333 37567Nom - 24513Ville du 18/11/2019</t>
  </si>
  <si>
    <t>Echéance du 17/01/20 Facture FC190333</t>
  </si>
  <si>
    <t>FC190375</t>
  </si>
  <si>
    <t>Facture FC190375 92218Nom - 97634Ville du 16/12/2019</t>
  </si>
  <si>
    <t>Echéance du 14/02/20 Facture FC190375</t>
  </si>
  <si>
    <t>FC190376</t>
  </si>
  <si>
    <t>Facture FC190376 70859Nom - 90098Ville du 16/12/2019</t>
  </si>
  <si>
    <t>Echéance du 14/02/20 Facture FC190376</t>
  </si>
  <si>
    <t>FC190377</t>
  </si>
  <si>
    <t>Facture FC190377 66436Nom - 24294Ville du 16/12/2019</t>
  </si>
  <si>
    <t>Echéance du 14/02/20 Facture FC190377</t>
  </si>
  <si>
    <t>FC190378</t>
  </si>
  <si>
    <t>Facture FC190378 84005Nom - 4612Ville du 16/12/2019</t>
  </si>
  <si>
    <t>Echéance du 14/02/20 Facture FC190378</t>
  </si>
  <si>
    <t>FC190379</t>
  </si>
  <si>
    <t>Facture FC190379 65012Nom - 39451Ville du 16/12/2019</t>
  </si>
  <si>
    <t>Echéance du 14/02/20 Facture FC190379</t>
  </si>
  <si>
    <t>FC200004</t>
  </si>
  <si>
    <t>Facture FC200004 84462Nom - 4627Ville du 22/01/2020</t>
  </si>
  <si>
    <t>Echéance du 22/03/20 Facture FC200004</t>
  </si>
  <si>
    <t>FC200005</t>
  </si>
  <si>
    <t>Facture FC200005 95357Nom - 40157Ville du 24/01/2020</t>
  </si>
  <si>
    <t>Echéance du 24/03/20 Facture FC200005</t>
  </si>
  <si>
    <t>FC200006</t>
  </si>
  <si>
    <t>Facture FC200006 91312Nom - 60140Ville du 24/01/2020</t>
  </si>
  <si>
    <t>Echéance du 24/03/20 Facture FC200006</t>
  </si>
  <si>
    <t>FC200051</t>
  </si>
  <si>
    <t>Facture FC200051 57960Nom - 14362Ville du 08/04/2020</t>
  </si>
  <si>
    <t>Echéance du 07/06/20 Facture FC200051</t>
  </si>
  <si>
    <t>FC200100</t>
  </si>
  <si>
    <t>Facture FC200100 76560Nom - 98485Ville du 08/04/2020</t>
  </si>
  <si>
    <t>Echéance du 07/06/20 Facture FC200100</t>
  </si>
  <si>
    <t>FC200101</t>
  </si>
  <si>
    <t>Facture FC200101 55910Nom - 64273Ville du 08/04/2020</t>
  </si>
  <si>
    <t>Echéance du 07/06/20 Facture FC200101</t>
  </si>
  <si>
    <t>FC200103</t>
  </si>
  <si>
    <t>Facture FC200103 94004Nom - 22417Ville du 20/04/2020</t>
  </si>
  <si>
    <t>Echéance du 19/06/20 Facture FC200103</t>
  </si>
  <si>
    <t>FC200209</t>
  </si>
  <si>
    <t>Facture FC200209 70014Nom - 99628Ville du 01/09/2020</t>
  </si>
  <si>
    <t>Echéance du 01/10/20 Facture FC200209</t>
  </si>
  <si>
    <t>FC200252</t>
  </si>
  <si>
    <t>Facture FC200252 43561Nom - 34177Ville du 29/09/2020</t>
  </si>
  <si>
    <t>Echéance du 28/11/20 Facture FC200252</t>
  </si>
  <si>
    <t>FC200253</t>
  </si>
  <si>
    <t>Facture FC200253 80379Nom - 48452Ville du 29/09/2020</t>
  </si>
  <si>
    <t>Echéance du 29/09/20 Facture FC200253</t>
  </si>
  <si>
    <t>FC200274</t>
  </si>
  <si>
    <t>Facture FC200274 65691Nom - 85945Ville du 30/10/2020</t>
  </si>
  <si>
    <t>Echéance du 29/12/20 Facture FC200274</t>
  </si>
  <si>
    <t>FC210024</t>
  </si>
  <si>
    <t>Facture FC210024 79275Nom - 30389Ville du 08/12/2020</t>
  </si>
  <si>
    <t>Echéance du 06/02/21 Facture FC210024</t>
  </si>
  <si>
    <t>FC210025</t>
  </si>
  <si>
    <t>Facture FC210025 13655Nom - 8712Ville du 08/12/2020</t>
  </si>
  <si>
    <t>Echéance du 06/02/21 Facture FC210025</t>
  </si>
  <si>
    <t>FC210026</t>
  </si>
  <si>
    <t>Facture FC210026 94511Nom - 35797Ville du 08/12/2020</t>
  </si>
  <si>
    <t>Echéance du 06/02/21 Facture FC210026</t>
  </si>
  <si>
    <t>FC210027</t>
  </si>
  <si>
    <t>Facture FC210027 80463Nom - 44003Ville du 08/12/2020</t>
  </si>
  <si>
    <t>Echéance du 06/02/21 Facture FC210027</t>
  </si>
  <si>
    <t>FC210028</t>
  </si>
  <si>
    <t>Facture FC210028 1967Nom - 89100Ville du 08/01/2021</t>
  </si>
  <si>
    <t>Echéance du 08/01/21 Facture FC210028</t>
  </si>
  <si>
    <t>FC210029</t>
  </si>
  <si>
    <t>Facture FC210029 70285Nom - 82605Ville du 08/01/2021</t>
  </si>
  <si>
    <t>Echéance du 08/01/21 Facture FC210029</t>
  </si>
  <si>
    <t>FC210030</t>
  </si>
  <si>
    <t>Facture FC210030 84050Nom - 1579Ville du 08/01/2021</t>
  </si>
  <si>
    <t>Echéance du 08/01/21 Facture FC210030</t>
  </si>
  <si>
    <t>FC210102</t>
  </si>
  <si>
    <t>Facture FC210102 69016Nom - 61713Ville du 14/12/2020</t>
  </si>
  <si>
    <t>Echéance du 12/02/21 Facture FC210102</t>
  </si>
  <si>
    <t>FC210142</t>
  </si>
  <si>
    <t>Facture FC210142 62052Nom - 19733Ville du 20/04/2021</t>
  </si>
  <si>
    <t>Echéance du 19/06/21 Facture FC210142</t>
  </si>
  <si>
    <t>FC210163</t>
  </si>
  <si>
    <t>Facture FC210163 70364Nom - 59651Ville du 30/04/2021</t>
  </si>
  <si>
    <t>Echéance du 29/06/21 Facture FC210163</t>
  </si>
  <si>
    <t>FC210164</t>
  </si>
  <si>
    <t>Facture FC210164 80860Nom - 21357Ville du 30/04/2021</t>
  </si>
  <si>
    <t>Echéance du 30/05/21 Facture FC210164</t>
  </si>
  <si>
    <t>FC210243</t>
  </si>
  <si>
    <t>Facture FC210243 92941Nom - 83207Ville du 24/06/2021</t>
  </si>
  <si>
    <t>Echéance du 23/08/21 Facture FC210243</t>
  </si>
  <si>
    <t>Client - Nom 55060Nom</t>
  </si>
  <si>
    <t>55261Nom</t>
  </si>
  <si>
    <t>FC190100</t>
  </si>
  <si>
    <t>Facture FC190100 81888Nom - 96463Ville du 06/06/2019</t>
  </si>
  <si>
    <t>Echéance du 06/07/19 Facture FC190100</t>
  </si>
  <si>
    <t>Client - Nom 55261Nom</t>
  </si>
  <si>
    <t>55445Nom</t>
  </si>
  <si>
    <t>FC190042</t>
  </si>
  <si>
    <t>Facture FC190042 52388Nom - 2914Ville du 02/05/2019</t>
  </si>
  <si>
    <t>Echéance du 01/06/19 Facture FC190042</t>
  </si>
  <si>
    <t>FC190043</t>
  </si>
  <si>
    <t>Facture FC190043 95964Nom - 16318Ville du 02/05/2019</t>
  </si>
  <si>
    <t>Echéance du 01/06/19 Facture FC190043</t>
  </si>
  <si>
    <t>FC190045</t>
  </si>
  <si>
    <t>Facture FC190045 21908Nom - 56821Ville du 02/05/2019</t>
  </si>
  <si>
    <t>Echéance du 02/05/19 Facture FC190045</t>
  </si>
  <si>
    <t>FC190053</t>
  </si>
  <si>
    <t>Facture FC190053 99563Nom - 48614Ville du 07/05/2019</t>
  </si>
  <si>
    <t>Echéance du 06/06/19 Facture FC190053</t>
  </si>
  <si>
    <t>FC190065</t>
  </si>
  <si>
    <t>Facture FC190065 48721Nom - 27182Ville du 14/05/2019</t>
  </si>
  <si>
    <t>Echéance du 13/06/19 Facture FC190065</t>
  </si>
  <si>
    <t>FC190099</t>
  </si>
  <si>
    <t>Facture FC190099 61063Nom - 88075Ville du 04/06/2019</t>
  </si>
  <si>
    <t>Echéance du 04/06/19 Facture FC190099</t>
  </si>
  <si>
    <t>FC190105</t>
  </si>
  <si>
    <t>Facture FC190105 33253Nom - 90544Ville du 13/06/2019</t>
  </si>
  <si>
    <t>Echéance du 13/06/19 Facture FC190105</t>
  </si>
  <si>
    <t>FC190110</t>
  </si>
  <si>
    <t>Facture FC190110 43173Nom - 4334Ville du 13/06/2019</t>
  </si>
  <si>
    <t>Echéance du 13/07/19 Facture FC190110</t>
  </si>
  <si>
    <t>FC190111</t>
  </si>
  <si>
    <t>Facture FC190111 78803Nom - 52511Ville du 13/06/2019</t>
  </si>
  <si>
    <t>Echéance du 13/07/19 Facture FC190111</t>
  </si>
  <si>
    <t>FC190158</t>
  </si>
  <si>
    <t>Facture FC190158 90626Nom - 81781Ville du 15/07/2019</t>
  </si>
  <si>
    <t>Echéance du 14/08/19 Facture FC190158</t>
  </si>
  <si>
    <t>FC190159</t>
  </si>
  <si>
    <t>Facture FC190159 73164Nom - 34513Ville du 15/07/2019</t>
  </si>
  <si>
    <t>Echéance du 14/08/19 Facture FC190159</t>
  </si>
  <si>
    <t>FC190160</t>
  </si>
  <si>
    <t>Facture FC190160 18505Nom - 8711Ville du 15/07/2019</t>
  </si>
  <si>
    <t>Echéance du 14/08/19 Facture FC190160</t>
  </si>
  <si>
    <t>FC190161</t>
  </si>
  <si>
    <t>Facture FC190161 31664Nom - 78869Ville du 15/07/2019</t>
  </si>
  <si>
    <t>Echéance du 14/08/19 Facture FC190161</t>
  </si>
  <si>
    <t>FC190175</t>
  </si>
  <si>
    <t>Facture FC190175 60482Nom - 6465Ville du 22/07/2019</t>
  </si>
  <si>
    <t>Echéance du 21/08/19 Facture FC190175</t>
  </si>
  <si>
    <t>FC190181</t>
  </si>
  <si>
    <t>Facture FC190181 85608Nom - 90361Ville du 23/07/2019</t>
  </si>
  <si>
    <t>Echéance du 23/07/19 Facture FC190181</t>
  </si>
  <si>
    <t>FC190188</t>
  </si>
  <si>
    <t>Facture FC190188 75655Nom - 93372Ville du 29/07/2019</t>
  </si>
  <si>
    <t>Echéance du 28/08/19 Facture FC190188</t>
  </si>
  <si>
    <t>FC190189</t>
  </si>
  <si>
    <t>Facture FC190189 19189Nom - 44900Ville du 29/07/2019</t>
  </si>
  <si>
    <t>Echéance du 29/07/19 Facture FC190189</t>
  </si>
  <si>
    <t>FC190190</t>
  </si>
  <si>
    <t>Facture FC190190 64222Nom - 42397Ville du 29/07/2019</t>
  </si>
  <si>
    <t>Echéance du 28/08/19 Facture FC190190</t>
  </si>
  <si>
    <t>FC190191</t>
  </si>
  <si>
    <t>Facture FC190191 30121Nom - 83241Ville du 29/07/2019</t>
  </si>
  <si>
    <t>Echéance du 28/08/19 Facture FC190191</t>
  </si>
  <si>
    <t>FC190211</t>
  </si>
  <si>
    <t>Facture FC190211 14883Nom - 78156Ville du 03/09/2019</t>
  </si>
  <si>
    <t>Echéance du 03/10/19 Facture FC190211</t>
  </si>
  <si>
    <t>FC190215</t>
  </si>
  <si>
    <t>Facture FC190215 59020Nom - 49278Ville du 04/09/2019</t>
  </si>
  <si>
    <t>Echéance du 04/10/19 Facture FC190215</t>
  </si>
  <si>
    <t>FC190216</t>
  </si>
  <si>
    <t>Facture FC190216 66123Nom - 67729Ville du 04/09/2019</t>
  </si>
  <si>
    <t>Echéance du 04/10/19 Facture FC190216</t>
  </si>
  <si>
    <t>FC190217</t>
  </si>
  <si>
    <t>Facture FC190217 9898Nom - 12770Ville du 04/09/2019</t>
  </si>
  <si>
    <t>Echéance du 04/10/19 Facture FC190217</t>
  </si>
  <si>
    <t>FC190218</t>
  </si>
  <si>
    <t>Facture FC190218 53336Nom - 64794Ville du 04/09/2019</t>
  </si>
  <si>
    <t>Echéance du 04/09/19 Facture FC190218</t>
  </si>
  <si>
    <t>FC190250</t>
  </si>
  <si>
    <t>Facture FC190250 68228Nom - 33161Ville du 23/09/2019</t>
  </si>
  <si>
    <t>Echéance du 23/10/19 Facture FC190250</t>
  </si>
  <si>
    <t>FC190257</t>
  </si>
  <si>
    <t>Facture FC190257 3264Nom - 88871Ville du 24/09/2019</t>
  </si>
  <si>
    <t>Echéance du 24/10/19 Facture FC190257</t>
  </si>
  <si>
    <t>FC190258</t>
  </si>
  <si>
    <t>Facture FC190258 87362Nom - 77421Ville du 24/09/2019</t>
  </si>
  <si>
    <t>Echéance du 24/10/19 Facture FC190258</t>
  </si>
  <si>
    <t>FC190259</t>
  </si>
  <si>
    <t>Facture FC190259 82516Nom - 45092Ville du 24/09/2019</t>
  </si>
  <si>
    <t>Echéance du 24/10/19 Facture FC190259</t>
  </si>
  <si>
    <t>FC190260</t>
  </si>
  <si>
    <t>Facture FC190260 42568Nom - 28806Ville du 24/09/2019</t>
  </si>
  <si>
    <t>Echéance du 24/10/19 Facture FC190260</t>
  </si>
  <si>
    <t>FC190261</t>
  </si>
  <si>
    <t>Facture FC190261 76212Nom - 42062Ville du 24/09/2019</t>
  </si>
  <si>
    <t>Echéance du 24/10/19 Facture FC190261</t>
  </si>
  <si>
    <t>FC190262</t>
  </si>
  <si>
    <t>Facture FC190262 26146Nom - 67566Ville du 24/09/2019</t>
  </si>
  <si>
    <t>Echéance du 24/10/19 Facture FC190262</t>
  </si>
  <si>
    <t>FC190275</t>
  </si>
  <si>
    <t>Facture FC190275 12963Nom - 71454Ville du 03/10/2019</t>
  </si>
  <si>
    <t>Echéance du 02/11/19 Facture FC190275</t>
  </si>
  <si>
    <t>FC190283</t>
  </si>
  <si>
    <t>Facture FC190283 43140Nom - 77088Ville du 08/10/2019</t>
  </si>
  <si>
    <t>Echéance du 07/11/19 Facture FC190283</t>
  </si>
  <si>
    <t>FC190304</t>
  </si>
  <si>
    <t>Facture FC190304 68287Nom - 54311Ville du 24/10/2019</t>
  </si>
  <si>
    <t>Echéance du 23/11/19 Facture FC190304</t>
  </si>
  <si>
    <t>FC190339</t>
  </si>
  <si>
    <t>Facture FC190339 40241Nom - 50828Ville du 20/11/2019</t>
  </si>
  <si>
    <t>Echéance du 20/12/19 Facture FC190339</t>
  </si>
  <si>
    <t>FC190343</t>
  </si>
  <si>
    <t>Facture FC190343 89570Nom - 66610Ville du 26/11/2019</t>
  </si>
  <si>
    <t>Echéance du 26/12/19 Facture FC190343</t>
  </si>
  <si>
    <t>FC190347</t>
  </si>
  <si>
    <t>Facture FC190347 14738Nom - 48708Ville du 27/11/2019</t>
  </si>
  <si>
    <t>Echéance du 27/12/19 Facture FC190347</t>
  </si>
  <si>
    <t>FC190349</t>
  </si>
  <si>
    <t>Facture FC190349 72213Nom - 34526Ville du 27/11/2019</t>
  </si>
  <si>
    <t>Echéance du 27/12/19 Facture FC190349</t>
  </si>
  <si>
    <t>FC190359</t>
  </si>
  <si>
    <t>Facture FC190359 52460Nom - 92661Ville du 03/12/2019</t>
  </si>
  <si>
    <t>Echéance du 02/01/20 Facture FC190359</t>
  </si>
  <si>
    <t>FC200015</t>
  </si>
  <si>
    <t>Facture FC200015 36164Nom - 43430Ville du 30/01/2020</t>
  </si>
  <si>
    <t>Echéance du 29/02/20 Facture FC200015</t>
  </si>
  <si>
    <t>FC200070</t>
  </si>
  <si>
    <t>Facture FC200070 980Nom - 32184Ville du 02/03/2020</t>
  </si>
  <si>
    <t>Echéance du 01/04/20 Facture FC200070</t>
  </si>
  <si>
    <t>FC200149</t>
  </si>
  <si>
    <t>Facture FC200149 65138Nom - 40226Ville du 23/06/2020</t>
  </si>
  <si>
    <t>Echéance du 23/07/20 Facture FC200149</t>
  </si>
  <si>
    <t>FC200180</t>
  </si>
  <si>
    <t>Facture FC200180 78525Nom - 50251Ville du 23/07/2020</t>
  </si>
  <si>
    <t>Echéance du 22/08/20 Facture FC200180</t>
  </si>
  <si>
    <t>FC200181</t>
  </si>
  <si>
    <t>Facture FC200181 15512Nom - 63235Ville du 23/07/2020</t>
  </si>
  <si>
    <t>Echéance du 22/08/20 Facture FC200181</t>
  </si>
  <si>
    <t>FC200183</t>
  </si>
  <si>
    <t>Facture FC200183 90002Nom - 21464Ville du 27/07/2020</t>
  </si>
  <si>
    <t>Echéance du 26/08/20 Facture FC200183</t>
  </si>
  <si>
    <t>FC200184</t>
  </si>
  <si>
    <t>Facture FC200184 85940Nom - 22107Ville du 27/07/2020</t>
  </si>
  <si>
    <t>Echéance du 26/08/20 Facture FC200184</t>
  </si>
  <si>
    <t>FC200204</t>
  </si>
  <si>
    <t>Facture FC200204 26794Nom - 155Ville du 01/09/2020</t>
  </si>
  <si>
    <t>Echéance du 01/10/20 Facture FC200204</t>
  </si>
  <si>
    <t>FC200221</t>
  </si>
  <si>
    <t>Facture FC200221 29173Nom - 74880Ville du 15/09/2020</t>
  </si>
  <si>
    <t>Echéance du 15/10/20 Facture FC200221</t>
  </si>
  <si>
    <t>FC200222</t>
  </si>
  <si>
    <t>Facture FC200222 29903Nom - 85013Ville du 15/09/2020</t>
  </si>
  <si>
    <t>Echéance du 15/10/20 Facture FC200222</t>
  </si>
  <si>
    <t>FC200228</t>
  </si>
  <si>
    <t>Facture FC200228 58261Nom - 29238Ville du 15/09/2020</t>
  </si>
  <si>
    <t>Echéance du 15/10/20 Facture FC200228</t>
  </si>
  <si>
    <t>FC200277</t>
  </si>
  <si>
    <t>Facture FC200277 24323Nom - 68509Ville du 09/11/2020</t>
  </si>
  <si>
    <t>Echéance du 09/12/20 Facture FC200277</t>
  </si>
  <si>
    <t>FC200278</t>
  </si>
  <si>
    <t>Facture FC200278 85444Nom - 15900Ville du 09/11/2020</t>
  </si>
  <si>
    <t>Echéance du 09/12/20 Facture FC200278</t>
  </si>
  <si>
    <t>FC200279</t>
  </si>
  <si>
    <t>Facture FC200279 40544Nom - 12084Ville du 09/11/2020</t>
  </si>
  <si>
    <t>Echéance du 09/12/20 Facture FC200279</t>
  </si>
  <si>
    <t>FC200280</t>
  </si>
  <si>
    <t>Facture FC200280 41918Nom - 58700Ville du 09/11/2020</t>
  </si>
  <si>
    <t>Echéance du 09/12/20 Facture FC200280</t>
  </si>
  <si>
    <t>FC200328</t>
  </si>
  <si>
    <t>Facture FC200328 70262Nom - 72228Ville du 02/12/2020</t>
  </si>
  <si>
    <t>Echéance du 01/01/21 Facture FC200328</t>
  </si>
  <si>
    <t>FC200329</t>
  </si>
  <si>
    <t>Facture FC200329 38180Nom - 61063Ville du 02/12/2020</t>
  </si>
  <si>
    <t>Echéance du 01/01/21 Facture FC200329</t>
  </si>
  <si>
    <t>FC200330</t>
  </si>
  <si>
    <t>Facture FC200330 44232Nom - 47646Ville du 02/12/2020</t>
  </si>
  <si>
    <t>Echéance du 01/01/21 Facture FC200330</t>
  </si>
  <si>
    <t>FC200331</t>
  </si>
  <si>
    <t>Facture FC200331 85804Nom - 35725Ville du 02/12/2020</t>
  </si>
  <si>
    <t>Echéance du 01/01/21 Facture FC200331</t>
  </si>
  <si>
    <t>FC200332</t>
  </si>
  <si>
    <t>Facture FC200332 70930Nom - 5610Ville du 02/12/2020</t>
  </si>
  <si>
    <t>Echéance du 01/01/21 Facture FC200332</t>
  </si>
  <si>
    <t>FC200342</t>
  </si>
  <si>
    <t>Facture FC200342 12177Nom - 6218Ville du 09/12/2020</t>
  </si>
  <si>
    <t>Echéance du 08/01/21 Facture FC200342</t>
  </si>
  <si>
    <t>FC200343</t>
  </si>
  <si>
    <t>Facture FC200343 97352Nom - 91740Ville du 09/12/2020</t>
  </si>
  <si>
    <t>Echéance du 08/01/21 Facture FC200343</t>
  </si>
  <si>
    <t>FC210001</t>
  </si>
  <si>
    <t>Facture FC210001 32791Nom - 42124Ville du 05/01/2021</t>
  </si>
  <si>
    <t>Echéance du 04/02/21 Facture FC210001</t>
  </si>
  <si>
    <t>FC210002</t>
  </si>
  <si>
    <t>Facture FC210002 49861Nom - 91304Ville du 05/01/2021</t>
  </si>
  <si>
    <t>Echéance du 04/02/21 Facture FC210002</t>
  </si>
  <si>
    <t>FC210003</t>
  </si>
  <si>
    <t>Facture FC210003 7817Nom - 61661Ville du 05/01/2021</t>
  </si>
  <si>
    <t>Echéance du 04/02/21 Facture FC210003</t>
  </si>
  <si>
    <t>FC210004</t>
  </si>
  <si>
    <t>Facture FC210004 31382Nom - 86182Ville du 05/01/2021</t>
  </si>
  <si>
    <t>Echéance du 04/02/21 Facture FC210004</t>
  </si>
  <si>
    <t>FC210005</t>
  </si>
  <si>
    <t>Facture FC210005 14005Nom - 28469Ville du 05/01/2021</t>
  </si>
  <si>
    <t>Echéance du 04/02/21 Facture FC210005</t>
  </si>
  <si>
    <t>FC210006</t>
  </si>
  <si>
    <t>Facture FC210006 65054Nom - 76982Ville du 05/01/2021</t>
  </si>
  <si>
    <t>Echéance du 04/02/21 Facture FC210006</t>
  </si>
  <si>
    <t>FC210007</t>
  </si>
  <si>
    <t>Facture FC210007 11935Nom - 49727Ville du 05/01/2021</t>
  </si>
  <si>
    <t>Echéance du 04/02/21 Facture FC210007</t>
  </si>
  <si>
    <t>FC210008</t>
  </si>
  <si>
    <t>Facture FC210008 27970Nom - 8735Ville du 05/01/2021</t>
  </si>
  <si>
    <t>Echéance du 04/02/21 Facture FC210008</t>
  </si>
  <si>
    <t>FC210009</t>
  </si>
  <si>
    <t>Facture FC210009 44636Nom - 36492Ville du 05/01/2021</t>
  </si>
  <si>
    <t>Echéance du 04/02/21 Facture FC210009</t>
  </si>
  <si>
    <t>FC210031</t>
  </si>
  <si>
    <t>Facture FC210031 65603Nom - 78698Ville du 12/01/2021</t>
  </si>
  <si>
    <t>Echéance du 11/02/21 Facture FC210031</t>
  </si>
  <si>
    <t>FC210032</t>
  </si>
  <si>
    <t>Facture FC210032 80622Nom - 51870Ville du 12/01/2021</t>
  </si>
  <si>
    <t>Echéance du 11/02/21 Facture FC210032</t>
  </si>
  <si>
    <t>FC210033</t>
  </si>
  <si>
    <t>Facture FC210033 54454Nom - 94706Ville du 12/01/2021</t>
  </si>
  <si>
    <t>Echéance du 11/02/21 Facture FC210033</t>
  </si>
  <si>
    <t>FC210034</t>
  </si>
  <si>
    <t>Facture FC210034 80616Nom - 68709Ville du 12/01/2021</t>
  </si>
  <si>
    <t>Echéance du 11/02/21 Facture FC210034</t>
  </si>
  <si>
    <t>FC210035</t>
  </si>
  <si>
    <t>Facture FC210035 96903Nom - 44781Ville du 12/01/2021</t>
  </si>
  <si>
    <t>Echéance du 11/02/21 Facture FC210035</t>
  </si>
  <si>
    <t>FC210036</t>
  </si>
  <si>
    <t>Facture FC210036 19060Nom - 23267Ville du 12/01/2021</t>
  </si>
  <si>
    <t>Echéance du 11/02/21 Facture FC210036</t>
  </si>
  <si>
    <t>FC210037</t>
  </si>
  <si>
    <t>Facture FC210037 2689Nom - 94254Ville du 12/01/2021</t>
  </si>
  <si>
    <t>Echéance du 11/02/21 Facture FC210037</t>
  </si>
  <si>
    <t>FC210057</t>
  </si>
  <si>
    <t>Facture FC210057 68536Nom - 91122Ville du 01/02/2021</t>
  </si>
  <si>
    <t>Echéance du 03/03/21 Facture FC210057</t>
  </si>
  <si>
    <t>FC210075</t>
  </si>
  <si>
    <t>Facture FC210075 4426Nom - 13854Ville du 15/02/2021</t>
  </si>
  <si>
    <t>Echéance du 17/03/21 Facture FC210075</t>
  </si>
  <si>
    <t>FC210082</t>
  </si>
  <si>
    <t>Facture FC210082 56943Nom - 24876Ville du 22/02/2021</t>
  </si>
  <si>
    <t>Echéance du 24/03/21 Facture FC210082</t>
  </si>
  <si>
    <t>FC210083</t>
  </si>
  <si>
    <t>Facture FC210083 47524Nom - 46910Ville du 22/02/2021</t>
  </si>
  <si>
    <t>Echéance du 24/03/21 Facture FC210083</t>
  </si>
  <si>
    <t>FC210094</t>
  </si>
  <si>
    <t>Facture FC210094 93075Nom - 76780Ville du 03/03/2021</t>
  </si>
  <si>
    <t>Echéance du 02/04/21 Facture FC210094</t>
  </si>
  <si>
    <t>FC210095</t>
  </si>
  <si>
    <t>Facture FC210095 40844Nom - 41019Ville du 03/03/2021</t>
  </si>
  <si>
    <t>Echéance du 02/04/21 Facture FC210095</t>
  </si>
  <si>
    <t>FC210096</t>
  </si>
  <si>
    <t>Facture FC210096 56512Nom - 3784Ville du 03/03/2021</t>
  </si>
  <si>
    <t>Echéance du 02/04/21 Facture FC210096</t>
  </si>
  <si>
    <t>FC210120</t>
  </si>
  <si>
    <t>Facture FC210120 66325Nom - 98658Ville du 18/03/2021</t>
  </si>
  <si>
    <t>Echéance du 17/04/21 Facture FC210120</t>
  </si>
  <si>
    <t>FC210122</t>
  </si>
  <si>
    <t>Facture FC210122 64158Nom - 84954Ville du 22/03/2021</t>
  </si>
  <si>
    <t>Echéance du 21/04/21 Facture FC210122</t>
  </si>
  <si>
    <t>FC210127</t>
  </si>
  <si>
    <t>Facture FC210127 51101Nom - 27697Ville du 30/03/2021</t>
  </si>
  <si>
    <t>Echéance du 29/04/21 Facture FC210127</t>
  </si>
  <si>
    <t>FC210133</t>
  </si>
  <si>
    <t>Facture FC210133 68816Nom - 34528Ville du 08/04/2021</t>
  </si>
  <si>
    <t>Echéance du 08/05/21 Facture FC210133</t>
  </si>
  <si>
    <t>FC210149</t>
  </si>
  <si>
    <t>Facture FC210149 56766Nom - 10242Ville du 21/04/2021</t>
  </si>
  <si>
    <t>Echéance du 21/05/21 Facture FC210149</t>
  </si>
  <si>
    <t>FC210161</t>
  </si>
  <si>
    <t>Facture FC210161 43385Nom - 83788Ville du 29/04/2021</t>
  </si>
  <si>
    <t>Echéance du 29/05/21 Facture FC210161</t>
  </si>
  <si>
    <t>FC210179</t>
  </si>
  <si>
    <t>Facture FC210179 10596Nom - 17891Ville du 10/05/2021</t>
  </si>
  <si>
    <t>Echéance du 09/06/21 Facture FC210179</t>
  </si>
  <si>
    <t>FC210186</t>
  </si>
  <si>
    <t>Facture FC210186 75579Nom - 3083Ville du 20/05/2021</t>
  </si>
  <si>
    <t>Echéance du 19/06/21 Facture FC210186</t>
  </si>
  <si>
    <t>FC210200</t>
  </si>
  <si>
    <t>Facture FC210200 86699Nom - 89748Ville du 02/06/2021</t>
  </si>
  <si>
    <t>Echéance du 02/07/21 Facture FC210200</t>
  </si>
  <si>
    <t>FC210207</t>
  </si>
  <si>
    <t>Facture FC210207 91568Nom - 84525Ville du 07/06/2021</t>
  </si>
  <si>
    <t>Echéance du 07/07/21 Facture FC210207</t>
  </si>
  <si>
    <t>FC210208</t>
  </si>
  <si>
    <t>Facture FC210208 21800Nom - 51456Ville du 07/06/2021</t>
  </si>
  <si>
    <t>Echéance du 07/07/21 Facture FC210208</t>
  </si>
  <si>
    <t>FC210209</t>
  </si>
  <si>
    <t>Facture FC210209 33860Nom - 57424Ville du 07/06/2021</t>
  </si>
  <si>
    <t>Echéance du 07/07/21 Facture FC210209</t>
  </si>
  <si>
    <t>FC210210</t>
  </si>
  <si>
    <t>Facture FC210210 94045Nom - 70164Ville du 07/06/2021</t>
  </si>
  <si>
    <t>Echéance du 07/07/21 Facture FC210210</t>
  </si>
  <si>
    <t>FC210211</t>
  </si>
  <si>
    <t>Facture FC210211 37846Nom - 16005Ville du 07/06/2021</t>
  </si>
  <si>
    <t>Echéance du 07/07/21 Facture FC210211</t>
  </si>
  <si>
    <t>FC210233</t>
  </si>
  <si>
    <t>Facture FC210233 5180Nom - 51125Ville du 22/06/2021</t>
  </si>
  <si>
    <t>Echéance du 22/07/21 Facture FC210233</t>
  </si>
  <si>
    <t>FC210234</t>
  </si>
  <si>
    <t>Facture FC210234 71193Nom - 34846Ville du 22/06/2021</t>
  </si>
  <si>
    <t>Echéance du 22/07/21 Facture FC210234</t>
  </si>
  <si>
    <t>FC210235</t>
  </si>
  <si>
    <t>Facture FC210235 87744Nom - 2472Ville du 22/06/2021</t>
  </si>
  <si>
    <t>Echéance du 22/07/21 Facture FC210235</t>
  </si>
  <si>
    <t>FC210245</t>
  </si>
  <si>
    <t>Facture FC210245 32013Nom - 66427Ville du 28/06/2021</t>
  </si>
  <si>
    <t>Echéance du 28/07/21 Facture FC210245</t>
  </si>
  <si>
    <t>FC210263</t>
  </si>
  <si>
    <t>Facture FC210263 14476Nom - 41153Ville du 12/07/2021</t>
  </si>
  <si>
    <t>Echéance du 11/08/21 Facture FC210263</t>
  </si>
  <si>
    <t>FC210264</t>
  </si>
  <si>
    <t>Facture FC210264 98272Nom - 10079Ville du 12/07/2021</t>
  </si>
  <si>
    <t>Echéance du 11/08/21 Facture FC210264</t>
  </si>
  <si>
    <t>FC210276</t>
  </si>
  <si>
    <t>Facture FC210276 67440Nom - 8491Ville du 19/07/2021</t>
  </si>
  <si>
    <t>Echéance du 18/08/21 Facture FC210276</t>
  </si>
  <si>
    <t>FC210283</t>
  </si>
  <si>
    <t>Facture FC210283 23049Nom - 4189Ville du 22/07/2021</t>
  </si>
  <si>
    <t>Echéance du 20/08/21 Facture FC210283</t>
  </si>
  <si>
    <t>FC210307</t>
  </si>
  <si>
    <t>Facture FC210307 28245Nom - 61223Ville du 24/08/2021</t>
  </si>
  <si>
    <t>Echéance du 23/09/21 Facture FC210307</t>
  </si>
  <si>
    <t>FC210308</t>
  </si>
  <si>
    <t>Facture FC210308 81866Nom - 38067Ville du 24/08/2021</t>
  </si>
  <si>
    <t>Echéance du 23/09/21 Facture FC210308</t>
  </si>
  <si>
    <t>FC210316</t>
  </si>
  <si>
    <t>Facture FC210316 3774Nom - 95957Ville du 30/08/2021</t>
  </si>
  <si>
    <t>Echéance du 29/09/21 Facture FC210316</t>
  </si>
  <si>
    <t>FC210317</t>
  </si>
  <si>
    <t>Facture FC210317 15253Nom - 28826Ville du 30/08/2021</t>
  </si>
  <si>
    <t>Echéance du 29/09/21 Facture FC210317</t>
  </si>
  <si>
    <t>FC210318</t>
  </si>
  <si>
    <t>Facture FC210318 96988Nom - 52713Ville du 30/08/2021</t>
  </si>
  <si>
    <t>Echéance du 29/09/21 Facture FC210318</t>
  </si>
  <si>
    <t>FC210319</t>
  </si>
  <si>
    <t>Facture FC210319 56135Nom - 79953Ville du 30/08/2021</t>
  </si>
  <si>
    <t>Echéance du 29/09/21 Facture FC210319</t>
  </si>
  <si>
    <t>FC210320</t>
  </si>
  <si>
    <t>Facture FC210320 65554Nom - 60710Ville du 30/08/2021</t>
  </si>
  <si>
    <t>Echéance du 29/09/21 Facture FC210320</t>
  </si>
  <si>
    <t>FC210321</t>
  </si>
  <si>
    <t>Facture FC210321 11893Nom - 11934Ville du 30/08/2021</t>
  </si>
  <si>
    <t>Echéance du 29/09/21 Facture FC210321</t>
  </si>
  <si>
    <t>FC210328</t>
  </si>
  <si>
    <t>Facture FC210328 90136Nom - 86544Ville du 06/09/2021</t>
  </si>
  <si>
    <t>Echéance du 06/10/21 Facture FC210328</t>
  </si>
  <si>
    <t>Client - Nom 55445Nom</t>
  </si>
  <si>
    <t>55785Nom</t>
  </si>
  <si>
    <t>FC200286</t>
  </si>
  <si>
    <t>Facture FC200286 M. et Mme 29756Nom - 67456Ville du 09/11/2020</t>
  </si>
  <si>
    <t>Echéance du 19/11/20 Facture FC200286</t>
  </si>
  <si>
    <t>FC200334</t>
  </si>
  <si>
    <t>Facture FC200334 M. et Mme 33687Nom - 93991Ville du 02/12/2020</t>
  </si>
  <si>
    <t>Echéance du 12/12/20 Facture FC200334</t>
  </si>
  <si>
    <t>Client - Nom 55785Nom</t>
  </si>
  <si>
    <t>56107Nom</t>
  </si>
  <si>
    <t>FC210231</t>
  </si>
  <si>
    <t>Facture FC210231 M. 40187Nom - 8236Ville du 21/06/2021</t>
  </si>
  <si>
    <t>Echéance du 01/07/21 Facture FC210231</t>
  </si>
  <si>
    <t>Client - Nom 56107Nom</t>
  </si>
  <si>
    <t>56349Nom</t>
  </si>
  <si>
    <t>FC210060</t>
  </si>
  <si>
    <t>Facture FC210060 COMMUNE DE 39639Nom - 95578Ville du 02/02/2021</t>
  </si>
  <si>
    <t>Echéance du 02/02/21 Facture FC210060</t>
  </si>
  <si>
    <t>FC210270</t>
  </si>
  <si>
    <t>Facture FC210270 COMMUNE DE 15651Nom - 71953Ville du 13/07/2021</t>
  </si>
  <si>
    <t>Echéance du 12/08/21 Facture FC210270</t>
  </si>
  <si>
    <t>Client - Nom 56349Nom</t>
  </si>
  <si>
    <t>56716Nom</t>
  </si>
  <si>
    <t>FC190176</t>
  </si>
  <si>
    <t>Facture FC190176 COMMUNE DE 24893Nom - 3156Ville du 22/07/2019</t>
  </si>
  <si>
    <t>Echéance du 21/08/19 Facture FC190176</t>
  </si>
  <si>
    <t>FC190239</t>
  </si>
  <si>
    <t>Facture FC190239 COMMUNE DE 87701Nom - 18955Ville du 10/09/2019</t>
  </si>
  <si>
    <t>Echéance du 10/10/19 Facture FC190239</t>
  </si>
  <si>
    <t>FC200016</t>
  </si>
  <si>
    <t>Facture FC200016 COMMUNE DE 43956Nom - 62354Ville du 30/01/2020</t>
  </si>
  <si>
    <t>Echéance du 29/02/20 Facture FC200016</t>
  </si>
  <si>
    <t>FC200026</t>
  </si>
  <si>
    <t>Facture FC200026 COMMUNE DE 64967Nom - 69184Ville du 03/02/2020</t>
  </si>
  <si>
    <t>Echéance du 04/03/20 Facture FC200026</t>
  </si>
  <si>
    <t>FC200056</t>
  </si>
  <si>
    <t>Facture FC200056 COMMUNE DE 40435Nom - 17166Ville du 25/02/2020</t>
  </si>
  <si>
    <t>Echéance du 26/03/20 Facture FC200056</t>
  </si>
  <si>
    <t>FC200057</t>
  </si>
  <si>
    <t>Facture FC200057 COMMUNE DE 77011Nom - 35079Ville du 25/02/2020</t>
  </si>
  <si>
    <t>Echéance du 26/03/20 Facture FC200057</t>
  </si>
  <si>
    <t>FC200171</t>
  </si>
  <si>
    <t>Facture FC200171 COMMUNE DE 6115Nom - 46622Ville du 20/07/2020</t>
  </si>
  <si>
    <t>Echéance du 19/08/20 Facture FC200171</t>
  </si>
  <si>
    <t>FC200231</t>
  </si>
  <si>
    <t>Facture FC200231 COMMUNE DE 95930Nom - 1099Ville du 21/09/2020</t>
  </si>
  <si>
    <t>Echéance du 21/10/20 Facture FC200231</t>
  </si>
  <si>
    <t>FC200304</t>
  </si>
  <si>
    <t>Facture FC200304 COMMUNE DE 62875Nom - 49277Ville du 17/11/2020</t>
  </si>
  <si>
    <t>Echéance du 17/12/20 Facture FC200304</t>
  </si>
  <si>
    <t>FC210322</t>
  </si>
  <si>
    <t>Facture FC210322 COMMUNE DE 92454Nom - 38620Ville du 30/08/2021</t>
  </si>
  <si>
    <t>Echéance du 29/09/21 Facture FC210322</t>
  </si>
  <si>
    <t>Client - Nom 56716Nom</t>
  </si>
  <si>
    <t>56989Nom</t>
  </si>
  <si>
    <t>FC200248</t>
  </si>
  <si>
    <t>Facture FC200248 COMMUNE DE 97310Nom - 13861Ville du 29/09/2020</t>
  </si>
  <si>
    <t>Echéance du 29/10/20 Facture FC200248</t>
  </si>
  <si>
    <t>Client - Nom 56989Nom</t>
  </si>
  <si>
    <t>57317Nom</t>
  </si>
  <si>
    <t>FC190325</t>
  </si>
  <si>
    <t>Facture FC190325 M. et Mme 86555Nom - 56758Ville du 12/11/2019</t>
  </si>
  <si>
    <t>Echéance du 22/11/19 Facture FC190325</t>
  </si>
  <si>
    <t>FC190326</t>
  </si>
  <si>
    <t>Facture FC190326 M. et Mme 27403Nom - 71419Ville du 12/11/2019</t>
  </si>
  <si>
    <t>Echéance du 22/11/19 Facture FC190326</t>
  </si>
  <si>
    <t>FC210134</t>
  </si>
  <si>
    <t>Facture FC210134 M. et Mme 93682Nom - 33215Ville du 08/04/2021</t>
  </si>
  <si>
    <t>Echéance du 18/04/21 Facture FC210134</t>
  </si>
  <si>
    <t>FC210173</t>
  </si>
  <si>
    <t>Facture FC210173 M. et Mme 49771Nom - 78116Ville du 06/05/2021</t>
  </si>
  <si>
    <t>Echéance du 16/05/21 Facture FC210173</t>
  </si>
  <si>
    <t>FC210174</t>
  </si>
  <si>
    <t>Facture FC210174 M. et Mme 14905Nom - 92279Ville du 06/05/2021</t>
  </si>
  <si>
    <t>Echéance du 16/05/21 Facture FC210174</t>
  </si>
  <si>
    <t>Client - Nom 57317Nom</t>
  </si>
  <si>
    <t>57368Nom</t>
  </si>
  <si>
    <t>FC210274</t>
  </si>
  <si>
    <t>Facture FC210274 M. 44596Nom - 91478Ville du 29/07/2021</t>
  </si>
  <si>
    <t>Echéance du 08/08/21 Facture FC210274</t>
  </si>
  <si>
    <t>Client - Nom 57368Nom</t>
  </si>
  <si>
    <t>58741Nom</t>
  </si>
  <si>
    <t>FC190095</t>
  </si>
  <si>
    <t>Facture FC190095 82700Nom - 87713Ville du 04/06/2019</t>
  </si>
  <si>
    <t>Echéance du 04/07/19 Facture FC190095</t>
  </si>
  <si>
    <t>FC190104</t>
  </si>
  <si>
    <t>Facture FC190104 34278Nom - 21669Ville du 13/06/2019</t>
  </si>
  <si>
    <t>Echéance du 13/07/19 Facture FC190104</t>
  </si>
  <si>
    <t>FC200032</t>
  </si>
  <si>
    <t>Facture FC200032 35278Nom - 38776Ville du 11/02/2020</t>
  </si>
  <si>
    <t>Echéance du 12/03/20 Facture FC200032</t>
  </si>
  <si>
    <t>FC200200</t>
  </si>
  <si>
    <t>Facture FC200200 35249Nom - 42985Ville du 01/09/2020</t>
  </si>
  <si>
    <t>Echéance du 01/10/20 Facture FC200200</t>
  </si>
  <si>
    <t>Client - Nom 58741Nom</t>
  </si>
  <si>
    <t>58974Nom</t>
  </si>
  <si>
    <t>FC190194</t>
  </si>
  <si>
    <t>Facture FC190194 72961Nom - 70048Ville du 19/08/2019</t>
  </si>
  <si>
    <t>Echéance du 18/10/19 Facture FC190194</t>
  </si>
  <si>
    <t>Client - Nom 58974Nom</t>
  </si>
  <si>
    <t>59208Nom</t>
  </si>
  <si>
    <t>FC190081</t>
  </si>
  <si>
    <t>Facture FC190081 COMMUNE DE 81480Nom - 55563Ville du 27/05/2019</t>
  </si>
  <si>
    <t>Echéance du 27/05/19 Facture FC190081</t>
  </si>
  <si>
    <t>FC190083</t>
  </si>
  <si>
    <t>Facture FC190083 COMMUNE DE 20620Nom - 25226Ville du 27/05/2019</t>
  </si>
  <si>
    <t>Echéance du 26/06/19 Facture FC190083</t>
  </si>
  <si>
    <t>FC190245</t>
  </si>
  <si>
    <t>Facture FC190245 COMMUNE DE 35832Nom - 7086Ville du 17/09/2019</t>
  </si>
  <si>
    <t>Echéance du 17/10/19 Facture FC190245</t>
  </si>
  <si>
    <t>FC190306</t>
  </si>
  <si>
    <t>Facture FC190306 COMMUNE DE 53554Nom - 41201Ville du 24/10/2019</t>
  </si>
  <si>
    <t>Echéance du 24/10/19 Facture FC190306</t>
  </si>
  <si>
    <t>FC190374</t>
  </si>
  <si>
    <t>Facture FC190374 COMMUNE DE 36396Nom - 29715Ville du 12/12/2019</t>
  </si>
  <si>
    <t>Echéance du 11/01/20 Facture FC190374</t>
  </si>
  <si>
    <t>FC200045</t>
  </si>
  <si>
    <t>Facture FC200045 COMMUNE DE 25310Nom - 15293Ville du 17/02/2020</t>
  </si>
  <si>
    <t>Echéance du 18/03/20 Facture FC200045</t>
  </si>
  <si>
    <t>FC200118</t>
  </si>
  <si>
    <t>Facture FC200118 COMMUNE DE 75289Nom - 96264Ville du 29/05/2020</t>
  </si>
  <si>
    <t>Echéance du 28/06/20 Facture FC200118</t>
  </si>
  <si>
    <t>Client - Nom 59208Nom</t>
  </si>
  <si>
    <t>59240Nom</t>
  </si>
  <si>
    <t>FC190129</t>
  </si>
  <si>
    <t>Facture FC190129 M et Mme 58203Nom - 40716Ville du 26/06/2019</t>
  </si>
  <si>
    <t>Echéance du 06/07/19 Facture FC190129</t>
  </si>
  <si>
    <t>Client - Nom 59240Nom</t>
  </si>
  <si>
    <t>59618Nom</t>
  </si>
  <si>
    <t>FC190206</t>
  </si>
  <si>
    <t>Facture FC190206 COMMUNE DE 61649Nom - 96273Ville du 27/08/2019</t>
  </si>
  <si>
    <t>Echéance du 26/09/19 Facture FC190206</t>
  </si>
  <si>
    <t>FC200198</t>
  </si>
  <si>
    <t>Facture FC200198 COMMUNE DE 18557Nom - 746Ville du 31/08/2020</t>
  </si>
  <si>
    <t>Echéance du 30/09/20 Facture FC200198</t>
  </si>
  <si>
    <t>FC200321</t>
  </si>
  <si>
    <t>Facture FC200321 COMMUNE DE 88811Nom - 79454Ville du 26/11/2020</t>
  </si>
  <si>
    <t>Echéance du 26/12/20 Facture FC200321</t>
  </si>
  <si>
    <t>FC210108</t>
  </si>
  <si>
    <t>Facture FC210108 COMMUNE DE 29872Nom - 90443Ville du 10/03/2021</t>
  </si>
  <si>
    <t>Echéance du 09/04/21 Facture FC210108</t>
  </si>
  <si>
    <t>FC210111</t>
  </si>
  <si>
    <t>Facture FC210111 COMMUNE DE 8219Nom - 45294Ville du 15/03/2021</t>
  </si>
  <si>
    <t>Echéance du 14/04/21 Facture FC210111</t>
  </si>
  <si>
    <t>Client - Nom 59618Nom</t>
  </si>
  <si>
    <t>59640Nom</t>
  </si>
  <si>
    <t>FC190369</t>
  </si>
  <si>
    <t>Facture FC190369 4231Nom - 29838Ville du 09/12/2019</t>
  </si>
  <si>
    <t>Echéance du 08/01/20 Facture FC190369</t>
  </si>
  <si>
    <t>FC200251</t>
  </si>
  <si>
    <t>Facture FC200251 23534Nom - 18208Ville du 29/09/2020</t>
  </si>
  <si>
    <t>Echéance du 29/10/20 Facture FC200251</t>
  </si>
  <si>
    <t>FC200264</t>
  </si>
  <si>
    <t>Facture FC200264 30223Nom - 71350Ville du 06/10/2020</t>
  </si>
  <si>
    <t>Echéance du 05/11/20 Facture FC200264</t>
  </si>
  <si>
    <t>Client - Nom 59640Nom</t>
  </si>
  <si>
    <t>6007Nom</t>
  </si>
  <si>
    <t>FC210022</t>
  </si>
  <si>
    <t>Facture FC210022 SCI 51745Nom - 22077Ville du 06/01/2021</t>
  </si>
  <si>
    <t>Echéance du 05/02/21 Facture FC210022</t>
  </si>
  <si>
    <t>FC210023</t>
  </si>
  <si>
    <t>Facture FC210023 SCI 16097Nom - 72919Ville du 06/01/2021</t>
  </si>
  <si>
    <t>Echéance du 05/02/21 Facture FC210023</t>
  </si>
  <si>
    <t>FC210139</t>
  </si>
  <si>
    <t>Facture FC210139 SCI 70545Nom - 50872Ville du 07/04/2021</t>
  </si>
  <si>
    <t>Echéance du 07/05/21 Facture FC210139</t>
  </si>
  <si>
    <t>FC210257</t>
  </si>
  <si>
    <t>Facture FC210257 SCI 51302Nom - 67795Ville du 30/06/2021</t>
  </si>
  <si>
    <t>Echéance du 30/07/21 Facture FC210257</t>
  </si>
  <si>
    <t>FC210258</t>
  </si>
  <si>
    <t>Facture FC210258 SCI 302Nom - 12100Ville du 30/06/2021</t>
  </si>
  <si>
    <t>Echéance du 30/07/21 Facture FC210258</t>
  </si>
  <si>
    <t>FC210260</t>
  </si>
  <si>
    <t>Facture FC210260 SCI 30323Nom - 91975Ville du 30/06/2021</t>
  </si>
  <si>
    <t>Echéance du 30/07/21 Facture FC210260</t>
  </si>
  <si>
    <t>Client - Nom 6007Nom</t>
  </si>
  <si>
    <t>60517Nom</t>
  </si>
  <si>
    <t>FC200172</t>
  </si>
  <si>
    <t>Facture FC200172 99520Nom - 72331Ville du 21/07/2020</t>
  </si>
  <si>
    <t>Echéance du 31/07/20 Facture FC200172</t>
  </si>
  <si>
    <t>Client - Nom 60517Nom</t>
  </si>
  <si>
    <t>61321Nom</t>
  </si>
  <si>
    <t>FC210306</t>
  </si>
  <si>
    <t>Facture FC210306 Mme 27756Nom - 71060Ville du 24/08/2021</t>
  </si>
  <si>
    <t>Echéance du 03/09/21 Facture FC210306</t>
  </si>
  <si>
    <t>Client - Nom 61321Nom</t>
  </si>
  <si>
    <t>61418Nom</t>
  </si>
  <si>
    <t>FC200160</t>
  </si>
  <si>
    <t>Facture FC200160 M. 13906Nom - 82678Ville du 07/07/2020</t>
  </si>
  <si>
    <t>Echéance du 06/08/20 Facture FC200160</t>
  </si>
  <si>
    <t>Client - Nom 61418Nom</t>
  </si>
  <si>
    <t>61827Nom</t>
  </si>
  <si>
    <t>FC190331</t>
  </si>
  <si>
    <t>Facture FC190331 30264Nom - 75123Ville du 18/11/2019</t>
  </si>
  <si>
    <t>Echéance du 28/11/19 Facture FC190331</t>
  </si>
  <si>
    <t>Client - Nom 61827Nom</t>
  </si>
  <si>
    <t>62590Nom</t>
  </si>
  <si>
    <t>FC190149</t>
  </si>
  <si>
    <t>Facture FC190149 M. 78258Nom - 55254Ville du 28/06/2019</t>
  </si>
  <si>
    <t>Echéance du 08/07/19 Facture FC190149</t>
  </si>
  <si>
    <t>Client - Nom 62590Nom</t>
  </si>
  <si>
    <t>62601Nom</t>
  </si>
  <si>
    <t>FC200266</t>
  </si>
  <si>
    <t>Facture FC200266 VILLE DE 17667Nom - 41985Ville du 29/10/2020</t>
  </si>
  <si>
    <t>Echéance du 28/11/20 Facture FC200266</t>
  </si>
  <si>
    <t>FC200319</t>
  </si>
  <si>
    <t>Facture FC200319 VILLE DE 31963Nom - 83270Ville du 30/11/2020</t>
  </si>
  <si>
    <t>Echéance du 30/12/20 Facture FC200319</t>
  </si>
  <si>
    <t>Client - Nom 62601Nom</t>
  </si>
  <si>
    <t>62822Nom</t>
  </si>
  <si>
    <t>FC190060</t>
  </si>
  <si>
    <t>Facture FC190060 87860Nom - 87242Ville du 13/05/2019</t>
  </si>
  <si>
    <t>Echéance du 12/06/19 Facture FC190060</t>
  </si>
  <si>
    <t>FC190069</t>
  </si>
  <si>
    <t>Facture FC190069 73166Nom - 71253Ville du 15/05/2019</t>
  </si>
  <si>
    <t>Echéance du 14/06/19 Facture FC190069</t>
  </si>
  <si>
    <t>FC190094</t>
  </si>
  <si>
    <t>Facture FC190094 67489Nom - 62819Ville du 12/06/2019</t>
  </si>
  <si>
    <t>Echéance du 12/07/19 Facture FC190094</t>
  </si>
  <si>
    <t>FC190097</t>
  </si>
  <si>
    <t>Facture FC190097 96185Nom - 65534Ville du 04/06/2019</t>
  </si>
  <si>
    <t>Echéance du 19/07/19 Facture FC190097</t>
  </si>
  <si>
    <t>FC190144</t>
  </si>
  <si>
    <t>Facture FC190144 39984Nom - 41922Ville du 28/06/2019</t>
  </si>
  <si>
    <t>Echéance du 27/08/19 Facture FC190144</t>
  </si>
  <si>
    <t>FC190168</t>
  </si>
  <si>
    <t>Facture FC190168 46065Nom - 44069Ville du 16/07/2019</t>
  </si>
  <si>
    <t>Echéance du 16/07/19 Facture FC190168</t>
  </si>
  <si>
    <t>FC190207</t>
  </si>
  <si>
    <t>Facture FC190207 56452Nom - 44464Ville du 29/08/2019</t>
  </si>
  <si>
    <t>Echéance du 28/09/19 Facture FC190207</t>
  </si>
  <si>
    <t>FC190208</t>
  </si>
  <si>
    <t>Facture FC190208 14171Nom - 10584Ville du 03/09/2019</t>
  </si>
  <si>
    <t>Echéance du 03/10/19 Facture FC190208</t>
  </si>
  <si>
    <t>FC190209</t>
  </si>
  <si>
    <t>Facture FC190209 45318Nom - 47919Ville du 03/09/2019</t>
  </si>
  <si>
    <t>Echéance du 03/10/19 Facture FC190209</t>
  </si>
  <si>
    <t>FC190228</t>
  </si>
  <si>
    <t>Facture FC190228 52295Nom - 4710Ville du 04/09/2019</t>
  </si>
  <si>
    <t>Echéance du 04/09/19 Facture FC190228</t>
  </si>
  <si>
    <t>FC190242</t>
  </si>
  <si>
    <t>Facture FC190242 15998Nom - 56227Ville du 12/09/2019</t>
  </si>
  <si>
    <t>Echéance du 12/10/19 Facture FC190242</t>
  </si>
  <si>
    <t>FC190276</t>
  </si>
  <si>
    <t>Facture FC190276 51615Nom - 57611Ville du 03/10/2019</t>
  </si>
  <si>
    <t>Echéance du 02/11/19 Facture FC190276</t>
  </si>
  <si>
    <t>FC190279</t>
  </si>
  <si>
    <t>Facture FC190279 93554Nom - 86804Ville du 03/10/2019</t>
  </si>
  <si>
    <t>Echéance du 02/11/19 Facture FC190279</t>
  </si>
  <si>
    <t>FC190282</t>
  </si>
  <si>
    <t>Facture FC190282 49439Nom - 78762Ville du 07/10/2019</t>
  </si>
  <si>
    <t>Echéance du 06/11/19 Facture FC190282</t>
  </si>
  <si>
    <t>FC190334</t>
  </si>
  <si>
    <t>Facture FC190334 29587Nom - 73362Ville du 18/11/2019</t>
  </si>
  <si>
    <t>Echéance du 18/12/19 Facture FC190334</t>
  </si>
  <si>
    <t>FC190342</t>
  </si>
  <si>
    <t>Facture FC190342 34993Nom - 56178Ville du 25/11/2019</t>
  </si>
  <si>
    <t>Echéance du 25/12/19 Facture FC190342</t>
  </si>
  <si>
    <t>FC190350</t>
  </si>
  <si>
    <t>Facture FC190350 29156Nom - 31154Ville du 27/11/2019</t>
  </si>
  <si>
    <t>Echéance du 27/12/19 Facture FC190350</t>
  </si>
  <si>
    <t>FC190372</t>
  </si>
  <si>
    <t>Facture FC190372 35836Nom - 79495Ville du 12/12/2019</t>
  </si>
  <si>
    <t>Echéance du 11/01/20 Facture FC190372</t>
  </si>
  <si>
    <t>FC190373</t>
  </si>
  <si>
    <t>Facture FC190373 99251Nom - 95750Ville du 12/12/2019</t>
  </si>
  <si>
    <t>Echéance du 11/01/20 Facture FC190373</t>
  </si>
  <si>
    <t>FC190394</t>
  </si>
  <si>
    <t>Facture FC190394 22950Nom - 12547Ville du 17/12/2019</t>
  </si>
  <si>
    <t>Echéance du 16/01/20 Facture FC190394</t>
  </si>
  <si>
    <t>FC200019</t>
  </si>
  <si>
    <t>Facture FC200019 9838Nom - 37473Ville du 30/01/2020</t>
  </si>
  <si>
    <t>Echéance du 29/02/20 Facture FC200019</t>
  </si>
  <si>
    <t>FC200030</t>
  </si>
  <si>
    <t>Facture FC200030 84900Nom - 49113Ville du 06/02/2020</t>
  </si>
  <si>
    <t>Echéance du 07/03/20 Facture FC200030</t>
  </si>
  <si>
    <t>FC200043</t>
  </si>
  <si>
    <t>Facture FC200043 91622Nom - 6435Ville du 17/02/2020</t>
  </si>
  <si>
    <t>Echéance du 18/03/20 Facture FC200043</t>
  </si>
  <si>
    <t>FC200053</t>
  </si>
  <si>
    <t>Facture FC200053 83794Nom - 32245Ville du 19/02/2020</t>
  </si>
  <si>
    <t>Echéance du 20/03/20 Facture FC200053</t>
  </si>
  <si>
    <t>FC200062</t>
  </si>
  <si>
    <t>Facture FC200062 75991Nom - 65882Ville du 26/02/2020</t>
  </si>
  <si>
    <t>Echéance du 27/03/20 Facture FC200062</t>
  </si>
  <si>
    <t>FC200063</t>
  </si>
  <si>
    <t>Facture FC200063 1904Nom - 52381Ville du 26/02/2020</t>
  </si>
  <si>
    <t>Echéance du 26/02/20 Facture FC200063</t>
  </si>
  <si>
    <t>FC200108</t>
  </si>
  <si>
    <t>Facture FC200108 23783Nom - 97008Ville du 29/04/2020</t>
  </si>
  <si>
    <t>Echéance du 29/05/20 Facture FC200108</t>
  </si>
  <si>
    <t>FC200114</t>
  </si>
  <si>
    <t>Facture FC200114 93775Nom - 5520Ville du 19/05/2020</t>
  </si>
  <si>
    <t>Echéance du 18/06/20 Facture FC200114</t>
  </si>
  <si>
    <t>FC200116</t>
  </si>
  <si>
    <t>Facture FC200116 51610Nom - 41762Ville du 27/05/2020</t>
  </si>
  <si>
    <t>Echéance du 26/06/20 Facture FC200116</t>
  </si>
  <si>
    <t>FC200125</t>
  </si>
  <si>
    <t>Facture FC200125 6984Nom - 79391Ville du 09/06/2020</t>
  </si>
  <si>
    <t>Echéance du 09/07/20 Facture FC200125</t>
  </si>
  <si>
    <t>FC200127</t>
  </si>
  <si>
    <t>Facture FC200127 72874Nom - 11501Ville du 10/06/2020</t>
  </si>
  <si>
    <t>Echéance du 10/07/20 Facture FC200127</t>
  </si>
  <si>
    <t>FC200128</t>
  </si>
  <si>
    <t>Facture FC200128 36080Nom - 44676Ville du 11/06/2020</t>
  </si>
  <si>
    <t>Echéance du 11/07/20 Facture FC200128</t>
  </si>
  <si>
    <t>FC200129</t>
  </si>
  <si>
    <t>Facture FC200129 90061Nom - 45549Ville du 11/06/2020</t>
  </si>
  <si>
    <t>Echéance du 11/07/20 Facture FC200129</t>
  </si>
  <si>
    <t>FC200137</t>
  </si>
  <si>
    <t>Facture FC200137 16149Nom - 64122Ville du 16/06/2020</t>
  </si>
  <si>
    <t>Echéance du 16/07/20 Facture FC200137</t>
  </si>
  <si>
    <t>FC200159</t>
  </si>
  <si>
    <t>Facture FC200159 79706Nom - 34911Ville du 07/07/2020</t>
  </si>
  <si>
    <t>Echéance du 06/08/20 Facture FC200159</t>
  </si>
  <si>
    <t>FC200165</t>
  </si>
  <si>
    <t>Facture FC200165 24065Nom - 64944Ville du 08/07/2020</t>
  </si>
  <si>
    <t>Echéance du 07/08/20 Facture FC200165</t>
  </si>
  <si>
    <t>FC200196</t>
  </si>
  <si>
    <t>Facture FC200196 3152Nom - 72619Ville du 31/08/2020</t>
  </si>
  <si>
    <t>Echéance du 30/09/20 Facture FC200196</t>
  </si>
  <si>
    <t>FC200197</t>
  </si>
  <si>
    <t>Facture FC200197 73158Nom - 1205Ville du 31/08/2020</t>
  </si>
  <si>
    <t>Echéance du 30/09/20 Facture FC200197</t>
  </si>
  <si>
    <t>FC200212</t>
  </si>
  <si>
    <t>Facture FC200212 78250Nom - 91290Ville du 08/09/2020</t>
  </si>
  <si>
    <t>Echéance du 08/10/20 Facture FC200212</t>
  </si>
  <si>
    <t>FC200232</t>
  </si>
  <si>
    <t>Facture FC200232 1239Nom - 15287Ville du 21/09/2020</t>
  </si>
  <si>
    <t>Echéance du 21/10/20 Facture FC200232</t>
  </si>
  <si>
    <t>FC200236</t>
  </si>
  <si>
    <t>Facture FC200236 89093Nom - 63546Ville du 22/09/2020</t>
  </si>
  <si>
    <t>Echéance du 22/10/20 Facture FC200236</t>
  </si>
  <si>
    <t>FC200237</t>
  </si>
  <si>
    <t>Facture FC200237 455Nom - 71583Ville du 22/09/2020</t>
  </si>
  <si>
    <t>Echéance du 22/10/20 Facture FC200237</t>
  </si>
  <si>
    <t>FC200244</t>
  </si>
  <si>
    <t>Facture FC200244 60324Nom - 66598Ville du 28/09/2020</t>
  </si>
  <si>
    <t>Echéance du 28/10/20 Facture FC200244</t>
  </si>
  <si>
    <t>FC200245</t>
  </si>
  <si>
    <t>Facture FC200245 10767Nom - 49357Ville du 28/09/2020</t>
  </si>
  <si>
    <t>Echéance du 28/10/20 Facture FC200245</t>
  </si>
  <si>
    <t>FC200246</t>
  </si>
  <si>
    <t>Facture FC200246 67172Nom - 48835Ville du 28/09/2020</t>
  </si>
  <si>
    <t>Echéance du 28/09/20 Facture FC200246</t>
  </si>
  <si>
    <t>FC200261</t>
  </si>
  <si>
    <t>Facture FC200261 31294Nom - 43845Ville du 06/10/2020</t>
  </si>
  <si>
    <t>Echéance du 05/11/20 Facture FC200261</t>
  </si>
  <si>
    <t>FC200263</t>
  </si>
  <si>
    <t>Facture FC200263 66563Nom - 66577Ville du 06/10/2020</t>
  </si>
  <si>
    <t>Echéance du 05/11/20 Facture FC200263</t>
  </si>
  <si>
    <t>FC200272</t>
  </si>
  <si>
    <t>Facture FC200272 53044Nom - 91557Ville du 20/10/2020</t>
  </si>
  <si>
    <t>Echéance du 19/11/20 Facture FC200272</t>
  </si>
  <si>
    <t>FC200285</t>
  </si>
  <si>
    <t>Facture FC200285 62266Nom - 89180Ville du 09/11/2020</t>
  </si>
  <si>
    <t>Echéance du 09/12/20 Facture FC200285</t>
  </si>
  <si>
    <t>FC200309</t>
  </si>
  <si>
    <t>Facture FC200309 28616Nom - 61573Ville du 23/11/2020</t>
  </si>
  <si>
    <t>Echéance du 23/12/20 Facture FC200309</t>
  </si>
  <si>
    <t>FC200310</t>
  </si>
  <si>
    <t>Facture FC200310 61767Nom - 38113Ville du 23/11/2020</t>
  </si>
  <si>
    <t>Echéance du 23/12/20 Facture FC200310</t>
  </si>
  <si>
    <t>FC200336</t>
  </si>
  <si>
    <t>Facture FC200336 61169Nom - 33321Ville du 07/12/2020</t>
  </si>
  <si>
    <t>Echéance du 06/01/21 Facture FC200336</t>
  </si>
  <si>
    <t>FC210010</t>
  </si>
  <si>
    <t>Facture FC210010 23076Nom - 84898Ville du 05/01/2021</t>
  </si>
  <si>
    <t>Echéance du 04/02/21 Facture FC210010</t>
  </si>
  <si>
    <t>FC210011</t>
  </si>
  <si>
    <t>Facture FC210011 70537Nom - 57548Ville du 05/01/2021</t>
  </si>
  <si>
    <t>Echéance du 04/02/21 Facture FC210011</t>
  </si>
  <si>
    <t>FC210018</t>
  </si>
  <si>
    <t>Facture FC210018 52412Nom - 65630Ville du 05/01/2021</t>
  </si>
  <si>
    <t>Echéance du 04/02/21 Facture FC210018</t>
  </si>
  <si>
    <t>FC210019</t>
  </si>
  <si>
    <t>Facture FC210019 92391Nom - 1962Ville du 05/01/2021</t>
  </si>
  <si>
    <t>Echéance du 04/02/21 Facture FC210019</t>
  </si>
  <si>
    <t>FC210038</t>
  </si>
  <si>
    <t>Facture FC210038 23221Nom - 91800Ville du 12/01/2021</t>
  </si>
  <si>
    <t>Echéance du 11/02/21 Facture FC210038</t>
  </si>
  <si>
    <t>FC210058</t>
  </si>
  <si>
    <t>Facture FC210058 52423Nom - 93408Ville du 01/02/2021</t>
  </si>
  <si>
    <t>Echéance du 03/03/21 Facture FC210058</t>
  </si>
  <si>
    <t>FC210059</t>
  </si>
  <si>
    <t>Facture FC210059 66378Nom - 20573Ville du 01/02/2021</t>
  </si>
  <si>
    <t>Echéance du 03/03/21 Facture FC210059</t>
  </si>
  <si>
    <t>FC210065</t>
  </si>
  <si>
    <t>Facture FC210065 98888Nom - 62263Ville du 04/02/2021</t>
  </si>
  <si>
    <t>Echéance du 06/03/21 Facture FC210065</t>
  </si>
  <si>
    <t>FC210079</t>
  </si>
  <si>
    <t>Facture FC210079 99583Nom - 40041Ville du 17/02/2021</t>
  </si>
  <si>
    <t>Echéance du 19/03/21 Facture FC210079</t>
  </si>
  <si>
    <t>FC210084</t>
  </si>
  <si>
    <t>Facture FC210084 52719Nom - 63405Ville du 22/02/2021</t>
  </si>
  <si>
    <t>Echéance du 24/03/21 Facture FC210084</t>
  </si>
  <si>
    <t>FC210085</t>
  </si>
  <si>
    <t>Facture FC210085 7027Nom - 2861Ville du 22/02/2021</t>
  </si>
  <si>
    <t>Echéance du 24/03/21 Facture FC210085</t>
  </si>
  <si>
    <t>FC210086</t>
  </si>
  <si>
    <t>Facture FC210086 8778Nom - 41597Ville du 23/02/2021</t>
  </si>
  <si>
    <t>Echéance du 25/03/21 Facture FC210086</t>
  </si>
  <si>
    <t>FC210172</t>
  </si>
  <si>
    <t>Facture FC210172 10823Nom - 95253Ville du 05/05/2021</t>
  </si>
  <si>
    <t>Echéance du 04/06/21 Facture FC210172</t>
  </si>
  <si>
    <t>FC210219</t>
  </si>
  <si>
    <t>Facture FC210219 97366Nom - 13396Ville du 14/06/2021</t>
  </si>
  <si>
    <t>Echéance du 14/07/21 Facture FC210219</t>
  </si>
  <si>
    <t>FC210220</t>
  </si>
  <si>
    <t>Facture FC210220 64076Nom - 83543Ville du 14/06/2021</t>
  </si>
  <si>
    <t>Echéance du 14/07/21 Facture FC210220</t>
  </si>
  <si>
    <t>FC210221</t>
  </si>
  <si>
    <t>Facture FC210221 31785Nom - 91210Ville du 14/06/2021</t>
  </si>
  <si>
    <t>Echéance du 14/07/21 Facture FC210221</t>
  </si>
  <si>
    <t>FC210239</t>
  </si>
  <si>
    <t>Facture FC210239 11993Nom - 85087Ville du 22/06/2021</t>
  </si>
  <si>
    <t>Echéance du 22/07/21 Facture FC210239</t>
  </si>
  <si>
    <t>FC210255</t>
  </si>
  <si>
    <t>Facture FC210255 86488Nom - 31141Ville du 30/06/2021</t>
  </si>
  <si>
    <t>Echéance du 30/07/21 Facture FC210255</t>
  </si>
  <si>
    <t>FC210265</t>
  </si>
  <si>
    <t>Facture FC210265 65095Nom - 38844Ville du 12/07/2021</t>
  </si>
  <si>
    <t>Echéance du 12/07/21 Facture FC210265</t>
  </si>
  <si>
    <t>FC210290</t>
  </si>
  <si>
    <t>Facture FC210290 75945Nom - 79562Ville du 19/08/2021</t>
  </si>
  <si>
    <t>Echéance du 18/09/21 Facture FC210290</t>
  </si>
  <si>
    <t>FC210292</t>
  </si>
  <si>
    <t>Facture FC210292 75651Nom - 61027Ville du 23/08/2021</t>
  </si>
  <si>
    <t>Echéance du 22/09/21 Facture FC210292</t>
  </si>
  <si>
    <t>FC210293</t>
  </si>
  <si>
    <t>Facture FC210293 39721Nom - 61754Ville du 23/08/2021</t>
  </si>
  <si>
    <t>Echéance du 22/09/21 Facture FC210293</t>
  </si>
  <si>
    <t>FC210294</t>
  </si>
  <si>
    <t>Facture FC210294 10604Nom - 37187Ville du 23/08/2021</t>
  </si>
  <si>
    <t>Echéance du 22/09/21 Facture FC210294</t>
  </si>
  <si>
    <t>FC210336</t>
  </si>
  <si>
    <t>Facture FC210336 40006Nom - 74206Ville du 08/09/2021</t>
  </si>
  <si>
    <t>Echéance du 08/09/21 Facture FC210336</t>
  </si>
  <si>
    <t>Client - Nom 62822Nom</t>
  </si>
  <si>
    <t>6315Nom</t>
  </si>
  <si>
    <t>FC190263</t>
  </si>
  <si>
    <t>Facture FC190263 SIVU de 90375Nom - 67041Ville du 25/11/2019</t>
  </si>
  <si>
    <t>Echéance du 20/12/19 Facture FC190263</t>
  </si>
  <si>
    <t>FC200193</t>
  </si>
  <si>
    <t>Facture FC200193 SIVU de 51502Nom - 98359Ville du 31/08/2020</t>
  </si>
  <si>
    <t>Echéance du 18/09/20 Facture FC200193</t>
  </si>
  <si>
    <t>FC200213</t>
  </si>
  <si>
    <t>Facture FC200213 SIVU de 19262Nom - 9235Ville du 31/08/2020</t>
  </si>
  <si>
    <t>Echéance du 30/09/20 Facture FC200213</t>
  </si>
  <si>
    <t>FC210051</t>
  </si>
  <si>
    <t>Facture FC210051 SIVU de 25775Nom - 15659Ville du 19/01/2021</t>
  </si>
  <si>
    <t>Echéance du 18/02/21 Facture FC210051</t>
  </si>
  <si>
    <t>Client - Nom 6315Nom</t>
  </si>
  <si>
    <t>63656Nom</t>
  </si>
  <si>
    <t>FC190039</t>
  </si>
  <si>
    <t>Facture FC190039 70228Nom - 91781Ville du 30/04/2019</t>
  </si>
  <si>
    <t>Echéance du 30/05/19 Facture FC190039</t>
  </si>
  <si>
    <t>FC190098</t>
  </si>
  <si>
    <t>Facture FC190098 29960Nom - 35598Ville du 04/06/2019</t>
  </si>
  <si>
    <t>Echéance du 04/07/19 Facture FC190098</t>
  </si>
  <si>
    <t>Client - Nom 63656Nom</t>
  </si>
  <si>
    <t>6388Nom</t>
  </si>
  <si>
    <t>FC190034</t>
  </si>
  <si>
    <t>Facture FC190034 45443Nom - 37112Ville du 30/04/2019</t>
  </si>
  <si>
    <t>Echéance du 14/06/19 Facture FC190034</t>
  </si>
  <si>
    <t>FC190036</t>
  </si>
  <si>
    <t>Facture FC190036 40545Nom - 4111Ville du 30/04/2019</t>
  </si>
  <si>
    <t>Echéance du 14/06/19 Facture FC190036</t>
  </si>
  <si>
    <t>FC190047</t>
  </si>
  <si>
    <t>Facture FC190047 96441Nom - 27144Ville du 30/04/2019</t>
  </si>
  <si>
    <t>Echéance du 14/06/19 Facture FC190047</t>
  </si>
  <si>
    <t>FC190183</t>
  </si>
  <si>
    <t>Facture FC190183 17469Nom - 47319Ville du 25/07/2019</t>
  </si>
  <si>
    <t>Echéance du 08/09/19 Facture FC190183</t>
  </si>
  <si>
    <t>FC190184</t>
  </si>
  <si>
    <t>Facture FC190184 38563Nom - 99126Ville du 25/07/2019</t>
  </si>
  <si>
    <t>Echéance du 08/09/19 Facture FC190184</t>
  </si>
  <si>
    <t>FC190185</t>
  </si>
  <si>
    <t>Facture FC190185 27457Nom - 43744Ville du 25/07/2019</t>
  </si>
  <si>
    <t>Echéance du 08/09/19 Facture FC190185</t>
  </si>
  <si>
    <t>FC190186</t>
  </si>
  <si>
    <t>Facture FC190186 19995Nom - 13481Ville du 25/07/2019</t>
  </si>
  <si>
    <t>Echéance du 08/09/19 Facture FC190186</t>
  </si>
  <si>
    <t>FC190301</t>
  </si>
  <si>
    <t>Facture FC190301 25948Nom - 40103Ville du 22/10/2019</t>
  </si>
  <si>
    <t>Echéance du 06/12/19 Facture FC190301</t>
  </si>
  <si>
    <t>FC200233</t>
  </si>
  <si>
    <t>Facture FC200233 75479Nom - 33875Ville du 22/09/2020</t>
  </si>
  <si>
    <t>Echéance du 06/11/20 Facture FC200233</t>
  </si>
  <si>
    <t>FC200234</t>
  </si>
  <si>
    <t>Facture FC200234 82015Nom - 58547Ville du 22/09/2020</t>
  </si>
  <si>
    <t>Echéance du 06/11/20 Facture FC200234</t>
  </si>
  <si>
    <t>FC200235</t>
  </si>
  <si>
    <t>Facture FC200235 84106Nom - 47993Ville du 22/09/2020</t>
  </si>
  <si>
    <t>Echéance du 06/11/20 Facture FC200235</t>
  </si>
  <si>
    <t>FC200238</t>
  </si>
  <si>
    <t>Facture FC200238 6952Nom - 24954Ville du 23/09/2020</t>
  </si>
  <si>
    <t>Echéance du 07/11/20 Facture FC200238</t>
  </si>
  <si>
    <t>FC210014</t>
  </si>
  <si>
    <t>Facture FC210014 29044Nom - 16451Ville du 05/01/2021</t>
  </si>
  <si>
    <t>Echéance du 19/02/21 Facture FC210014</t>
  </si>
  <si>
    <t>FC210100</t>
  </si>
  <si>
    <t>Facture FC210100 14604Nom - 45450Ville du 03/03/2021</t>
  </si>
  <si>
    <t>Echéance du 17/04/21 Facture FC210100</t>
  </si>
  <si>
    <t>FC210131</t>
  </si>
  <si>
    <t>Facture FC210131 92281Nom - 30351Ville du 07/04/2021</t>
  </si>
  <si>
    <t>Echéance du 21/05/21 Facture FC210131</t>
  </si>
  <si>
    <t>FC210168</t>
  </si>
  <si>
    <t>Facture FC210168 35590Nom - 2413Ville du 04/05/2021</t>
  </si>
  <si>
    <t>Echéance du 18/06/21 Facture FC210168</t>
  </si>
  <si>
    <t>FC210169</t>
  </si>
  <si>
    <t>Facture FC210169 97355Nom - 218Ville du 04/05/2021</t>
  </si>
  <si>
    <t>Echéance du 18/06/21 Facture FC210169</t>
  </si>
  <si>
    <t>FC210188</t>
  </si>
  <si>
    <t>Facture FC210188 30301Nom - 16020Ville du 26/05/2021</t>
  </si>
  <si>
    <t>Echéance du 10/07/21 Facture FC210188</t>
  </si>
  <si>
    <t>FC210225</t>
  </si>
  <si>
    <t>Facture FC210225 22058Nom - 11195Ville du 16/06/2021</t>
  </si>
  <si>
    <t>Echéance du 31/07/21 Facture FC210225</t>
  </si>
  <si>
    <t>FC210226</t>
  </si>
  <si>
    <t>Facture FC210226 27523Nom - 86442Ville du 16/06/2021</t>
  </si>
  <si>
    <t>Echéance du 31/07/21 Facture FC210226</t>
  </si>
  <si>
    <t>FC210227</t>
  </si>
  <si>
    <t>Facture FC210227 63048Nom - 93498Ville du 16/06/2021</t>
  </si>
  <si>
    <t>Echéance du 31/07/21 Facture FC210227</t>
  </si>
  <si>
    <t>FC210228</t>
  </si>
  <si>
    <t>Facture FC210228 6441Nom - 97904Ville du 16/06/2021</t>
  </si>
  <si>
    <t>Echéance du 31/07/21 Facture FC210228</t>
  </si>
  <si>
    <t>FC210310</t>
  </si>
  <si>
    <t>Facture FC210310 94114Nom - 42980Ville du 24/08/2021</t>
  </si>
  <si>
    <t>Echéance du 08/10/21 Facture FC210310</t>
  </si>
  <si>
    <t>FC210311</t>
  </si>
  <si>
    <t>Facture FC210311 59450Nom - 55418Ville du 24/08/2021</t>
  </si>
  <si>
    <t>Echéance du 08/10/21 Facture FC210311</t>
  </si>
  <si>
    <t>FC210315</t>
  </si>
  <si>
    <t>Facture FC210315 91218Nom - 92440Ville du 26/08/2021</t>
  </si>
  <si>
    <t>Echéance du 10/10/21 Facture FC210315</t>
  </si>
  <si>
    <t>Client - Nom 6388Nom</t>
  </si>
  <si>
    <t>64620Nom</t>
  </si>
  <si>
    <t>FC190268</t>
  </si>
  <si>
    <t>Facture FC190268 2982Nom - 82949Ville du 01/10/2019</t>
  </si>
  <si>
    <t>Echéance du 31/10/19 Facture FC190268</t>
  </si>
  <si>
    <t>FC210017</t>
  </si>
  <si>
    <t>Facture FC210017 59686Nom - 33926Ville du 05/01/2021</t>
  </si>
  <si>
    <t>Echéance du 04/02/21 Facture FC210017</t>
  </si>
  <si>
    <t>FC210112</t>
  </si>
  <si>
    <t>Facture FC210112 3973Nom - 30333Ville du 15/03/2021</t>
  </si>
  <si>
    <t>Echéance du 14/04/21 Facture FC210112</t>
  </si>
  <si>
    <t>FC210113</t>
  </si>
  <si>
    <t>Facture FC210113 46638Nom - 50763Ville du 15/03/2021</t>
  </si>
  <si>
    <t>Echéance du 14/04/21 Facture FC210113</t>
  </si>
  <si>
    <t>FC210136</t>
  </si>
  <si>
    <t>Facture FC210136 68358Nom - 59832Ville du 08/04/2021</t>
  </si>
  <si>
    <t>Echéance du 08/05/21 Facture FC210136</t>
  </si>
  <si>
    <t>Client - Nom 64620Nom</t>
  </si>
  <si>
    <t>64621Nom</t>
  </si>
  <si>
    <t>FC210087</t>
  </si>
  <si>
    <t>Facture FC210087 38325Nom - 86981Ville du 02/03/2021</t>
  </si>
  <si>
    <t>Echéance du 01/04/21 Facture FC210087</t>
  </si>
  <si>
    <t>FC210331</t>
  </si>
  <si>
    <t>Facture FC210331 51899Nom - 80834Ville du 07/09/2021</t>
  </si>
  <si>
    <t>Echéance du 07/10/21 Facture FC210331</t>
  </si>
  <si>
    <t>Client - Nom 64621Nom</t>
  </si>
  <si>
    <t>64941Nom</t>
  </si>
  <si>
    <t>FC210194</t>
  </si>
  <si>
    <t>Facture FC210194 51034Nom - 31977Ville du 26/05/2021</t>
  </si>
  <si>
    <t>Echéance du 25/06/21 Facture FC210194</t>
  </si>
  <si>
    <t>FC210223</t>
  </si>
  <si>
    <t>Facture FC210223 14236Nom - 25798Ville du 15/06/2021</t>
  </si>
  <si>
    <t>Echéance du 15/07/21 Facture FC210223</t>
  </si>
  <si>
    <t>Client - Nom 64941Nom</t>
  </si>
  <si>
    <t>64954Nom</t>
  </si>
  <si>
    <t>FC210187</t>
  </si>
  <si>
    <t>Facture FC210187 M 4107Nom - 29286Ville du 26/05/2021</t>
  </si>
  <si>
    <t>Echéance du 05/06/21 Facture FC210187</t>
  </si>
  <si>
    <t>Client - Nom 64954Nom</t>
  </si>
  <si>
    <t>65233Nom</t>
  </si>
  <si>
    <t>FC190294</t>
  </si>
  <si>
    <t>Facture FC190294 M. 10688Nom - 91912Ville du 15/10/2019</t>
  </si>
  <si>
    <t>Echéance du 14/11/19 Facture FC190294</t>
  </si>
  <si>
    <t>FC200182</t>
  </si>
  <si>
    <t>Facture FC200182 M. 58452Nom - 40924Ville du 23/07/2020</t>
  </si>
  <si>
    <t>Echéance du 02/08/20 Facture FC200182</t>
  </si>
  <si>
    <t>Client - Nom 65233Nom</t>
  </si>
  <si>
    <t>65797Nom</t>
  </si>
  <si>
    <t>18110012</t>
  </si>
  <si>
    <t>Facture 18110012 31927Nom - 65111Ville du 13/11/2018</t>
  </si>
  <si>
    <t>Echéance du 12/01/19 Facture 18110012</t>
  </si>
  <si>
    <t>19020010</t>
  </si>
  <si>
    <t>Facture 19020010 98625Nom - 45102Ville du 19/02/2019</t>
  </si>
  <si>
    <t>Echéance du 20/04/19 Facture 19020010</t>
  </si>
  <si>
    <t>19020011</t>
  </si>
  <si>
    <t>Facture 19020011 24887Nom - 80869Ville du 30/06/2019</t>
  </si>
  <si>
    <t>Echéance du 29/08/19 Facture 19020011</t>
  </si>
  <si>
    <t>FC190302</t>
  </si>
  <si>
    <t>Facture FC190302 26817Nom - 90289Ville du 29/10/2019</t>
  </si>
  <si>
    <t>Echéance du 28/12/19 Facture FC190302</t>
  </si>
  <si>
    <t>FC200178</t>
  </si>
  <si>
    <t>Facture FC200178 91060Nom - 36495Ville du 22/07/2020</t>
  </si>
  <si>
    <t>Echéance du 20/09/20 Facture FC200178</t>
  </si>
  <si>
    <t>Client - Nom 65797Nom</t>
  </si>
  <si>
    <t>65936Nom</t>
  </si>
  <si>
    <t>FC200042</t>
  </si>
  <si>
    <t>Facture FC200042 Sté 56220Nom - 24085Ville du 12/02/2020</t>
  </si>
  <si>
    <t>Echéance du 22/02/20 Facture FC200042</t>
  </si>
  <si>
    <t>Client - Nom 65936Nom</t>
  </si>
  <si>
    <t>66509Nom</t>
  </si>
  <si>
    <t>FC210020</t>
  </si>
  <si>
    <t>Facture FC210020 40704Nom - 73332Ville du 05/01/2021</t>
  </si>
  <si>
    <t>Echéance du 04/02/21 Facture FC210020</t>
  </si>
  <si>
    <t>Client - Nom 66509Nom</t>
  </si>
  <si>
    <t>67393Nom</t>
  </si>
  <si>
    <t>FC210106</t>
  </si>
  <si>
    <t>Facture FC210106 79593Nom - 99678Ville du 10/03/2021</t>
  </si>
  <si>
    <t>Echéance du 09/04/21 Facture FC210106</t>
  </si>
  <si>
    <t>Client - Nom 67393Nom</t>
  </si>
  <si>
    <t>67526Nom</t>
  </si>
  <si>
    <t>FC190367</t>
  </si>
  <si>
    <t>Facture FC190367 50053Nom - 70111Ville du 19/12/2019</t>
  </si>
  <si>
    <t>Echéance du 04/01/20 Facture FC190367</t>
  </si>
  <si>
    <t>FC190403</t>
  </si>
  <si>
    <t>Facture FC190403 85206Nom - 90714Ville du 30/12/2019</t>
  </si>
  <si>
    <t>Echéance du 29/01/20 Facture FC190403</t>
  </si>
  <si>
    <t>Client - Nom 67526Nom</t>
  </si>
  <si>
    <t>67575Nom</t>
  </si>
  <si>
    <t>FC190382</t>
  </si>
  <si>
    <t>Facture FC190382 97298Nom - 58115Ville du 16/12/2019</t>
  </si>
  <si>
    <t>Echéance du 15/01/20 Facture FC190382</t>
  </si>
  <si>
    <t>Client - Nom 67575Nom</t>
  </si>
  <si>
    <t>67892Nom</t>
  </si>
  <si>
    <t>FC200083</t>
  </si>
  <si>
    <t>Facture FC200083 Mme 89284Nom - 23199Ville du 12/03/2020</t>
  </si>
  <si>
    <t>Echéance du 22/03/20 Facture FC200083</t>
  </si>
  <si>
    <t>Client - Nom 67892Nom</t>
  </si>
  <si>
    <t>67959Nom</t>
  </si>
  <si>
    <t>FC210230</t>
  </si>
  <si>
    <t>Facture FC210230 49111Nom - 15409Ville du 17/06/2021</t>
  </si>
  <si>
    <t>Echéance du 17/06/21 Facture FC210230</t>
  </si>
  <si>
    <t>Client - Nom 67959Nom</t>
  </si>
  <si>
    <t>69458Nom</t>
  </si>
  <si>
    <t>FC190270</t>
  </si>
  <si>
    <t>Facture FC190270 78157Nom - 24986Ville du 01/10/2019</t>
  </si>
  <si>
    <t>Echéance du 31/10/19 Facture FC190270</t>
  </si>
  <si>
    <t>Client - Nom 69458Nom</t>
  </si>
  <si>
    <t>70081Nom</t>
  </si>
  <si>
    <t>FC190136</t>
  </si>
  <si>
    <t>Facture FC190136 ENTREPRISE 46212Nom - 25791Ville du 30/06/2019</t>
  </si>
  <si>
    <t>Echéance du 30/07/19 Facture FC190136</t>
  </si>
  <si>
    <t>FC190145</t>
  </si>
  <si>
    <t>Facture FC190145 ENTREPRISE 66666Nom - 62766Ville du 30/06/2019</t>
  </si>
  <si>
    <t>Echéance du 01/08/19 Facture FC190145</t>
  </si>
  <si>
    <t>FC190150</t>
  </si>
  <si>
    <t>Facture FC190150 ENTREPRISE 67678Nom - 68350Ville du 28/06/2019</t>
  </si>
  <si>
    <t>Echéance du 28/06/19 Facture FC190150</t>
  </si>
  <si>
    <t>FC190165</t>
  </si>
  <si>
    <t>Facture FC190165 ENTREPRISE 80245Nom - 44985Ville du 15/07/2019</t>
  </si>
  <si>
    <t>Echéance du 15/07/19 Facture FC190165</t>
  </si>
  <si>
    <t>FC190247</t>
  </si>
  <si>
    <t>Facture FC190247 ENTREPRISE 60874Nom - 16555Ville du 17/09/2019</t>
  </si>
  <si>
    <t>Echéance du 17/10/19 Facture FC190247</t>
  </si>
  <si>
    <t>FC200119</t>
  </si>
  <si>
    <t>Facture FC200119 ENTREPRISE 41775Nom - 51044Ville du 02/06/2020</t>
  </si>
  <si>
    <t>Echéance du 02/07/20 Facture FC200119</t>
  </si>
  <si>
    <t>FC200211</t>
  </si>
  <si>
    <t>Facture FC200211 ENTREPRISE 94799Nom - 81920Ville du 08/09/2020</t>
  </si>
  <si>
    <t>Echéance du 08/10/20 Facture FC200211</t>
  </si>
  <si>
    <t>FC200333</t>
  </si>
  <si>
    <t>Facture FC200333 ENTREPRISE 68886Nom - 98515Ville du 02/12/2020</t>
  </si>
  <si>
    <t>Echéance du 01/01/21 Facture FC200333</t>
  </si>
  <si>
    <t>Client - Nom 70081Nom</t>
  </si>
  <si>
    <t>70235Nom</t>
  </si>
  <si>
    <t>FC210103</t>
  </si>
  <si>
    <t>Facture FC210103 SARL 56429Nom - 19337Ville du 08/03/2021</t>
  </si>
  <si>
    <t>Echéance du 18/03/21 Facture FC210103</t>
  </si>
  <si>
    <t>Client - Nom 70235Nom</t>
  </si>
  <si>
    <t>70561Nom</t>
  </si>
  <si>
    <t>FC200151</t>
  </si>
  <si>
    <t>Facture FC200151 91057Nom - 97134Ville du 30/06/2020</t>
  </si>
  <si>
    <t>Echéance du 30/07/20 Facture FC200151</t>
  </si>
  <si>
    <t>Client - Nom 70561Nom</t>
  </si>
  <si>
    <t>70955Nom</t>
  </si>
  <si>
    <t>FC190056</t>
  </si>
  <si>
    <t>Facture FC190056 91677Nom - 85563Ville du 09/05/2019</t>
  </si>
  <si>
    <t>Echéance du 08/06/19 Facture FC190056</t>
  </si>
  <si>
    <t>FC190059</t>
  </si>
  <si>
    <t>Facture FC190059 ENTREPRISE 44060Nom - 88145Ville du 13/05/2019</t>
  </si>
  <si>
    <t>Echéance du 12/06/19 Facture FC190059</t>
  </si>
  <si>
    <t>FC190088</t>
  </si>
  <si>
    <t>Facture FC190088 9509Nom - 83786Ville du 28/05/2019</t>
  </si>
  <si>
    <t>Echéance du 27/06/19 Facture FC190088</t>
  </si>
  <si>
    <t>FC190118</t>
  </si>
  <si>
    <t>Facture FC190118 42257Nom - 25272Ville du 20/06/2019</t>
  </si>
  <si>
    <t>Echéance du 20/07/19 Facture FC190118</t>
  </si>
  <si>
    <t>FC190163</t>
  </si>
  <si>
    <t>Facture FC190163 81758Nom - 35371Ville du 15/07/2019</t>
  </si>
  <si>
    <t>Echéance du 14/08/19 Facture FC190163</t>
  </si>
  <si>
    <t>FC190220</t>
  </si>
  <si>
    <t>Facture FC190220 26505Nom - 78699Ville du 04/09/2019</t>
  </si>
  <si>
    <t>Echéance du 04/10/19 Facture FC190220</t>
  </si>
  <si>
    <t>FC190267</t>
  </si>
  <si>
    <t>Facture FC190267 55863Nom - 6732Ville du 01/10/2019</t>
  </si>
  <si>
    <t>Echéance du 31/10/19 Facture FC190267</t>
  </si>
  <si>
    <t>FC190314</t>
  </si>
  <si>
    <t>Facture FC190314 75542Nom - 57028Ville du 31/10/2019</t>
  </si>
  <si>
    <t>Echéance du 30/11/19 Facture FC190314</t>
  </si>
  <si>
    <t>FC190358</t>
  </si>
  <si>
    <t>Facture FC190358 25804Nom - 84871Ville du 03/12/2019</t>
  </si>
  <si>
    <t>Echéance du 02/01/20 Facture FC190358</t>
  </si>
  <si>
    <t>FC200028</t>
  </si>
  <si>
    <t>Facture FC200028 32472Nom - 20394Ville du 03/02/2020</t>
  </si>
  <si>
    <t>Echéance du 04/03/20 Facture FC200028</t>
  </si>
  <si>
    <t>FC200046</t>
  </si>
  <si>
    <t>Facture FC200046 38454Nom - 2495Ville du 18/02/2020</t>
  </si>
  <si>
    <t>Echéance du 19/03/20 Facture FC200046</t>
  </si>
  <si>
    <t>FC200067</t>
  </si>
  <si>
    <t>Facture FC200067 29179Nom - 50150Ville du 27/02/2020</t>
  </si>
  <si>
    <t>Echéance du 28/03/20 Facture FC200067</t>
  </si>
  <si>
    <t>FC200077</t>
  </si>
  <si>
    <t>Facture FC200077 55463Nom - 58020Ville du 09/03/2020</t>
  </si>
  <si>
    <t>Echéance du 08/04/20 Facture FC200077</t>
  </si>
  <si>
    <t>FC200268</t>
  </si>
  <si>
    <t>Facture FC200268 91823Nom - 27284Ville du 15/10/2020</t>
  </si>
  <si>
    <t>Echéance du 14/11/20 Facture FC200268</t>
  </si>
  <si>
    <t>FC200284</t>
  </si>
  <si>
    <t>Facture FC200284 92332Nom - 53975Ville du 09/11/2020</t>
  </si>
  <si>
    <t>Echéance du 09/12/20 Facture FC200284</t>
  </si>
  <si>
    <t>FC200306</t>
  </si>
  <si>
    <t>Facture FC200306 45026Nom - 97144Ville du 19/11/2020</t>
  </si>
  <si>
    <t>Echéance du 19/12/20 Facture FC200306</t>
  </si>
  <si>
    <t>FC200338</t>
  </si>
  <si>
    <t>Facture FC200338 73116Nom - 23234Ville du 08/12/2020</t>
  </si>
  <si>
    <t>Echéance du 07/01/21 Facture FC200338</t>
  </si>
  <si>
    <t>FC210132</t>
  </si>
  <si>
    <t>Facture FC210132 75059Nom - 66275Ville du 08/04/2021</t>
  </si>
  <si>
    <t>Echéance du 08/05/21 Facture FC210132</t>
  </si>
  <si>
    <t>FC210148</t>
  </si>
  <si>
    <t>Facture FC210148 65128Nom - 20245Ville du 21/04/2021</t>
  </si>
  <si>
    <t>Echéance du 21/05/21 Facture FC210148</t>
  </si>
  <si>
    <t>FC210167</t>
  </si>
  <si>
    <t>Facture FC210167 48624Nom - 47367Ville du 04/05/2021</t>
  </si>
  <si>
    <t>Echéance du 03/06/21 Facture FC210167</t>
  </si>
  <si>
    <t>FC210184</t>
  </si>
  <si>
    <t>Facture FC210184 78517Nom - 64461Ville du 17/05/2021</t>
  </si>
  <si>
    <t>Echéance du 16/06/21 Facture FC210184</t>
  </si>
  <si>
    <t>FC210266</t>
  </si>
  <si>
    <t>Facture FC210266 8252Nom - 59147Ville du 12/07/2021</t>
  </si>
  <si>
    <t>Echéance du 11/08/21 Facture FC210266</t>
  </si>
  <si>
    <t>Client - Nom 70955Nom</t>
  </si>
  <si>
    <t>73724Nom</t>
  </si>
  <si>
    <t>FC200054</t>
  </si>
  <si>
    <t>Facture FC200054 3808Nom - 90627Ville du 24/02/2020</t>
  </si>
  <si>
    <t>Echéance du 05/03/20 Facture FC200054</t>
  </si>
  <si>
    <t>Client - Nom 73724Nom</t>
  </si>
  <si>
    <t>74445Nom</t>
  </si>
  <si>
    <t>FC200273</t>
  </si>
  <si>
    <t>Facture FC200273 Messieurs 20956Nom - 12706Ville du 22/10/2020</t>
  </si>
  <si>
    <t>Echéance du 21/11/20 Facture FC200273</t>
  </si>
  <si>
    <t>Client - Nom 74445Nom</t>
  </si>
  <si>
    <t>74757Nom</t>
  </si>
  <si>
    <t>FC210151</t>
  </si>
  <si>
    <t>Facture FC210151 25763Nom - 18256Ville du 22/04/2021</t>
  </si>
  <si>
    <t>Echéance du 22/05/21 Facture FC210151</t>
  </si>
  <si>
    <t>Client - Nom 74757Nom</t>
  </si>
  <si>
    <t>75002Nom</t>
  </si>
  <si>
    <t>FC190080</t>
  </si>
  <si>
    <t>Facture FC190080 23020Nom - 31688Ville du 31/05/2019</t>
  </si>
  <si>
    <t>Echéance du 30/06/19 Facture FC190080</t>
  </si>
  <si>
    <t>Client - Nom 75002Nom</t>
  </si>
  <si>
    <t>75475Nom</t>
  </si>
  <si>
    <t>FC190046</t>
  </si>
  <si>
    <t>Facture FC190046 78375Nom - 64514Ville du 02/05/2019</t>
  </si>
  <si>
    <t>Echéance du 01/06/19 Facture FC190046</t>
  </si>
  <si>
    <t>Client - Nom 75475Nom</t>
  </si>
  <si>
    <t>75553Nom</t>
  </si>
  <si>
    <t>FC190171</t>
  </si>
  <si>
    <t>Facture FC190171 18865Nom - 40752Ville du 16/07/2019</t>
  </si>
  <si>
    <t>Echéance du 15/08/19 Facture FC190171</t>
  </si>
  <si>
    <t>Client - Nom 75553Nom</t>
  </si>
  <si>
    <t>75771Nom</t>
  </si>
  <si>
    <t>FC190107</t>
  </si>
  <si>
    <t>Facture FC190107 53597Nom - 89388Ville du 13/06/2019</t>
  </si>
  <si>
    <t>Echéance du 13/07/19 Facture FC190107</t>
  </si>
  <si>
    <t>Client - Nom 75771Nom</t>
  </si>
  <si>
    <t>76326Nom</t>
  </si>
  <si>
    <t>FC200325</t>
  </si>
  <si>
    <t>Facture FC200325 SARL 76559Nom - 57949Ville du 01/12/2020</t>
  </si>
  <si>
    <t>Echéance du 31/12/20 Facture FC200325</t>
  </si>
  <si>
    <t>Client - Nom 76326Nom</t>
  </si>
  <si>
    <t>76391Nom</t>
  </si>
  <si>
    <t>FC190266</t>
  </si>
  <si>
    <t>Facture FC190266 COMMUNE DE 51544Nom - 42240Ville du 26/09/2019</t>
  </si>
  <si>
    <t>Echéance du 26/10/19 Facture FC190266</t>
  </si>
  <si>
    <t>FC190370</t>
  </si>
  <si>
    <t>Facture FC190370 COMMUNE DE 55874Nom - 68291Ville du 10/12/2019</t>
  </si>
  <si>
    <t>Echéance du 09/01/20 Facture FC190370</t>
  </si>
  <si>
    <t>FC200036</t>
  </si>
  <si>
    <t>Facture FC200036 COMMUNE DE 38080Nom - 98156Ville du 11/02/2020</t>
  </si>
  <si>
    <t>Echéance du 11/02/20 Facture FC200036</t>
  </si>
  <si>
    <t>Client - Nom 76391Nom</t>
  </si>
  <si>
    <t>76511Nom</t>
  </si>
  <si>
    <t>FC200173</t>
  </si>
  <si>
    <t>Facture FC200173 43409Nom - 65780Ville du 21/07/2020</t>
  </si>
  <si>
    <t>Echéance du 31/07/20 Facture FC200173</t>
  </si>
  <si>
    <t>FC210088</t>
  </si>
  <si>
    <t>Facture FC210088 4306Nom - 8362Ville du 02/03/2021</t>
  </si>
  <si>
    <t>Echéance du 12/03/21 Facture FC210088</t>
  </si>
  <si>
    <t>Client - Nom 76511Nom</t>
  </si>
  <si>
    <t>77001Nom</t>
  </si>
  <si>
    <t>FC190351</t>
  </si>
  <si>
    <t>Facture FC190351 M. 53046Nom - 78209Ville du 28/11/2019</t>
  </si>
  <si>
    <t>Echéance du 08/12/19 Facture FC190351</t>
  </si>
  <si>
    <t>Client - Nom 77001Nom</t>
  </si>
  <si>
    <t>77481Nom</t>
  </si>
  <si>
    <t>FC190307</t>
  </si>
  <si>
    <t>Facture FC190307 Mme 58335Nom - 49145Ville du 24/10/2019</t>
  </si>
  <si>
    <t>Echéance du 03/11/19 Facture FC190307</t>
  </si>
  <si>
    <t>Client - Nom 77481Nom</t>
  </si>
  <si>
    <t>7813Nom</t>
  </si>
  <si>
    <t>FC190230</t>
  </si>
  <si>
    <t>Facture FC190230 SCI 37956Nom - 79259Ville du 05/09/2019</t>
  </si>
  <si>
    <t>Echéance du 20/10/19 Facture FC190230</t>
  </si>
  <si>
    <t>FC200290</t>
  </si>
  <si>
    <t>Facture FC200290 SCI 6545Nom - 14062Ville du 09/11/2020</t>
  </si>
  <si>
    <t>Echéance du 24/12/20 Facture FC200290</t>
  </si>
  <si>
    <t>Client - Nom 7813Nom</t>
  </si>
  <si>
    <t>78356Nom</t>
  </si>
  <si>
    <t>FC190068</t>
  </si>
  <si>
    <t>Facture FC190068 COMMUNE DE 71747Nom - 17686Ville du 15/05/2019</t>
  </si>
  <si>
    <t>Echéance du 14/06/19 Facture FC190068</t>
  </si>
  <si>
    <t>FC190224</t>
  </si>
  <si>
    <t>Facture FC190224 COMMUNE DE 91803Nom - 15382Ville du 04/09/2019</t>
  </si>
  <si>
    <t>Echéance du 04/10/19 Facture FC190224</t>
  </si>
  <si>
    <t>FC190238</t>
  </si>
  <si>
    <t>Facture FC190238 COMMUNE DE 91453Nom - 34849Ville du 10/09/2019</t>
  </si>
  <si>
    <t>Echéance du 10/10/19 Facture FC190238</t>
  </si>
  <si>
    <t>FC190352</t>
  </si>
  <si>
    <t>Facture FC190352 COMMUNE DE 9114Nom - 82742Ville du 28/11/2019</t>
  </si>
  <si>
    <t>Echéance du 27/12/19 Facture FC190352</t>
  </si>
  <si>
    <t>FC200039</t>
  </si>
  <si>
    <t>Facture FC200039 COMMUNE DE 29470Nom - 34648Ville du 28/02/2020</t>
  </si>
  <si>
    <t>Echéance du 13/03/20 Facture FC200039</t>
  </si>
  <si>
    <t>FC200177</t>
  </si>
  <si>
    <t>Facture FC200177 COMMUNE DE 22948Nom - 16411Ville du 22/07/2020</t>
  </si>
  <si>
    <t>Echéance du 21/08/20 Facture FC200177</t>
  </si>
  <si>
    <t>FC210128</t>
  </si>
  <si>
    <t>Facture FC210128 COMMUNE DE 95616Nom - 95884Ville du 01/04/2021</t>
  </si>
  <si>
    <t>Echéance du 01/05/21 Facture FC210128</t>
  </si>
  <si>
    <t>Client - Nom 78356Nom</t>
  </si>
  <si>
    <t>7891Nom</t>
  </si>
  <si>
    <t>FC210249</t>
  </si>
  <si>
    <t>Facture FC210249 Sté 61783Nom - 5527Ville du 28/06/2021</t>
  </si>
  <si>
    <t>Echéance du 08/07/21 Facture FC210249</t>
  </si>
  <si>
    <t>Client - Nom 7891Nom</t>
  </si>
  <si>
    <t>78952Nom</t>
  </si>
  <si>
    <t>FC190169</t>
  </si>
  <si>
    <t>Facture FC190169 M. 66761Nom - 44600Ville du 16/07/2019</t>
  </si>
  <si>
    <t>Echéance du 26/07/19 Facture FC190169</t>
  </si>
  <si>
    <t>Client - Nom 78952Nom</t>
  </si>
  <si>
    <t>79015Nom</t>
  </si>
  <si>
    <t>FC190204</t>
  </si>
  <si>
    <t>Facture FC190204 38236Nom - 5553Ville du 27/08/2019</t>
  </si>
  <si>
    <t>Echéance du 26/09/19 Facture FC190204</t>
  </si>
  <si>
    <t>Client - Nom 79015Nom</t>
  </si>
  <si>
    <t>7934Nom</t>
  </si>
  <si>
    <t>FC210325</t>
  </si>
  <si>
    <t>Facture FC210325 51312Nom - 55895Ville du 31/08/2021</t>
  </si>
  <si>
    <t>Echéance du 30/09/21 Facture FC210325</t>
  </si>
  <si>
    <t>Client - Nom 7934Nom</t>
  </si>
  <si>
    <t>79739Nom</t>
  </si>
  <si>
    <t>FC190077</t>
  </si>
  <si>
    <t>Facture FC190077 SCI 92388Nom - 6619Ville du 20/05/2019</t>
  </si>
  <si>
    <t>Echéance du 30/05/19 Facture FC190077</t>
  </si>
  <si>
    <t>Client - Nom 79739Nom</t>
  </si>
  <si>
    <t>8020Nom</t>
  </si>
  <si>
    <t>FC210064</t>
  </si>
  <si>
    <t>Facture FC210064 Fédération des 26933Nom - 69335Ville du 02/02/2021</t>
  </si>
  <si>
    <t>Echéance du 04/03/21 Facture FC210064</t>
  </si>
  <si>
    <t>Client - Nom 8020Nom</t>
  </si>
  <si>
    <t>81458Nom</t>
  </si>
  <si>
    <t>FC190004</t>
  </si>
  <si>
    <t>Facture FC190004 VILLE DE 76600Nom - 24163Ville du 08/04/2019</t>
  </si>
  <si>
    <t>Echéance du 08/05/19 Facture FC190004</t>
  </si>
  <si>
    <t>FC190018</t>
  </si>
  <si>
    <t>Facture FC190018 VILLE DE 9295Nom - 11283Ville du 16/04/2019</t>
  </si>
  <si>
    <t>Echéance du 16/05/19 Facture FC190018</t>
  </si>
  <si>
    <t>FC190106</t>
  </si>
  <si>
    <t>Facture FC190106 VILLE DE 32968Nom - 87587Ville du 13/06/2019</t>
  </si>
  <si>
    <t>Echéance du 13/07/19 Facture FC190106</t>
  </si>
  <si>
    <t>FC190166</t>
  </si>
  <si>
    <t>Facture FC190166 VILLE DE 70710Nom - 31389Ville du 15/07/2019</t>
  </si>
  <si>
    <t>Echéance du 14/08/19 Facture FC190166</t>
  </si>
  <si>
    <t>FC190221</t>
  </si>
  <si>
    <t>Facture FC190221 VILLE DE 26968Nom - 64857Ville du 04/09/2019</t>
  </si>
  <si>
    <t>Echéance du 04/10/19 Facture FC190221</t>
  </si>
  <si>
    <t>FC190222</t>
  </si>
  <si>
    <t>Facture FC190222 VILLE DE 48380Nom - 24241Ville du 04/09/2019</t>
  </si>
  <si>
    <t>Echéance du 04/10/19 Facture FC190222</t>
  </si>
  <si>
    <t>FC190223</t>
  </si>
  <si>
    <t>Facture FC190223 VILLE DE 88061Nom - 3494Ville du 04/09/2019</t>
  </si>
  <si>
    <t>Echéance du 04/10/19 Facture FC190223</t>
  </si>
  <si>
    <t>FC190226</t>
  </si>
  <si>
    <t>Facture FC190226 VILLE DE 56912Nom - 63996Ville du 04/09/2019</t>
  </si>
  <si>
    <t>Echéance du 04/10/19 Facture FC190226</t>
  </si>
  <si>
    <t>FC190227</t>
  </si>
  <si>
    <t>Facture FC190227 VILLE DE 28783Nom - 64120Ville du 04/09/2019</t>
  </si>
  <si>
    <t>Echéance du 04/10/19 Facture FC190227</t>
  </si>
  <si>
    <t>FC190285</t>
  </si>
  <si>
    <t>Facture FC190285 VILLE DE 55384Nom - 41474Ville du 10/10/2019</t>
  </si>
  <si>
    <t>Echéance du 09/11/19 Facture FC190285</t>
  </si>
  <si>
    <t>FC190291</t>
  </si>
  <si>
    <t>Facture FC190291 VILLE DE 91498Nom - 85481Ville du 15/10/2019</t>
  </si>
  <si>
    <t>Echéance du 14/11/19 Facture FC190291</t>
  </si>
  <si>
    <t>FC190355</t>
  </si>
  <si>
    <t>Facture FC190355 VILLE DE 4051Nom - 9950Ville du 03/12/2019</t>
  </si>
  <si>
    <t>Echéance du 02/01/20 Facture FC190355</t>
  </si>
  <si>
    <t>FC190356</t>
  </si>
  <si>
    <t>Facture FC190356 VILLE DE 49921Nom - 77068Ville du 03/12/2019</t>
  </si>
  <si>
    <t>Echéance du 02/01/20 Facture FC190356</t>
  </si>
  <si>
    <t>FC190357</t>
  </si>
  <si>
    <t>Facture FC190357 VILLE DE 67010Nom - 26895Ville du 03/12/2019</t>
  </si>
  <si>
    <t>Echéance du 02/01/20 Facture FC190357</t>
  </si>
  <si>
    <t>FC190363</t>
  </si>
  <si>
    <t>Facture FC190363 VILLE DE 93939Nom - 6299Ville du 04/12/2019</t>
  </si>
  <si>
    <t>Echéance du 03/01/20 Facture FC190363</t>
  </si>
  <si>
    <t>FC200080</t>
  </si>
  <si>
    <t>Facture FC200080 VILLE DE 39749Nom - 74797Ville du 10/03/2020</t>
  </si>
  <si>
    <t>Echéance du 09/04/20 Facture FC200080</t>
  </si>
  <si>
    <t>FC200145</t>
  </si>
  <si>
    <t>Facture FC200145 VILLE DE 28360Nom - 44733Ville du 23/06/2020</t>
  </si>
  <si>
    <t>Echéance du 23/07/20 Facture FC200145</t>
  </si>
  <si>
    <t>FC200206</t>
  </si>
  <si>
    <t>Facture FC200206 VILLE DE 71458Nom - 9555Ville du 01/09/2020</t>
  </si>
  <si>
    <t>Echéance du 01/10/20 Facture FC200206</t>
  </si>
  <si>
    <t>FC200216</t>
  </si>
  <si>
    <t>Facture FC200216 VILLE DE 57990Nom - 37095Ville du 15/09/2020</t>
  </si>
  <si>
    <t>Echéance du 15/10/20 Facture FC200216</t>
  </si>
  <si>
    <t>FC200275</t>
  </si>
  <si>
    <t>Facture FC200275 VILLE DE 3741Nom - 81386Ville du 09/11/2020</t>
  </si>
  <si>
    <t>Echéance du 09/12/20 Facture FC200275</t>
  </si>
  <si>
    <t>FC200276</t>
  </si>
  <si>
    <t>Facture FC200276 VILLE DE 15519Nom - 28546Ville du 09/11/2020</t>
  </si>
  <si>
    <t>Echéance du 09/12/20 Facture FC200276</t>
  </si>
  <si>
    <t>FC200299</t>
  </si>
  <si>
    <t>Facture FC200299 VILLE DE 79830Nom - 40364Ville du 17/11/2020</t>
  </si>
  <si>
    <t>Echéance du 17/12/20 Facture FC200299</t>
  </si>
  <si>
    <t>FC200300</t>
  </si>
  <si>
    <t>Facture FC200300 VILLE DE 1074Nom - 67480Ville du 17/11/2020</t>
  </si>
  <si>
    <t>Echéance du 17/12/20 Facture FC200300</t>
  </si>
  <si>
    <t>FC200326</t>
  </si>
  <si>
    <t>Facture FC200326 VILLE DE 91660Nom - 67868Ville du 01/12/2020</t>
  </si>
  <si>
    <t>Echéance du 31/12/20 Facture FC200326</t>
  </si>
  <si>
    <t>FC200351</t>
  </si>
  <si>
    <t>Facture FC200351 VILLE DE 30572Nom - 34827Ville du 15/12/2020</t>
  </si>
  <si>
    <t>Echéance du 14/01/21 Facture FC200351</t>
  </si>
  <si>
    <t>FC210013</t>
  </si>
  <si>
    <t>Facture FC210013 VILLE DE 92926Nom - 52384Ville du 05/01/2021</t>
  </si>
  <si>
    <t>Echéance du 04/02/21 Facture FC210013</t>
  </si>
  <si>
    <t>FC210041</t>
  </si>
  <si>
    <t>Facture FC210041 VILLE DE 61664Nom - 31413Ville du 12/01/2021</t>
  </si>
  <si>
    <t>Echéance du 11/02/21 Facture FC210041</t>
  </si>
  <si>
    <t>FC210044</t>
  </si>
  <si>
    <t>Facture FC210044 VILLE DE 98069Nom - 83619Ville du 13/01/2021</t>
  </si>
  <si>
    <t>Echéance du 12/02/21 Facture FC210044</t>
  </si>
  <si>
    <t>FC210063</t>
  </si>
  <si>
    <t>Facture FC210063 VILLE DE 31042Nom - 1794Ville du 02/02/2021</t>
  </si>
  <si>
    <t>Echéance du 04/03/21 Facture FC210063</t>
  </si>
  <si>
    <t>FC210068</t>
  </si>
  <si>
    <t>Facture FC210068 VILLE DE 84155Nom - 32476Ville du 04/02/2021</t>
  </si>
  <si>
    <t>Echéance du 06/03/21 Facture FC210068</t>
  </si>
  <si>
    <t>FC210089</t>
  </si>
  <si>
    <t>Facture FC210089 VILLE DE 99701Nom - 52694Ville du 03/03/2021</t>
  </si>
  <si>
    <t>Echéance du 02/04/21 Facture FC210089</t>
  </si>
  <si>
    <t>FC210090</t>
  </si>
  <si>
    <t>Facture FC210090 VILLE DE 104Nom - 6685Ville du 03/03/2021</t>
  </si>
  <si>
    <t>Echéance du 02/04/21 Facture FC210090</t>
  </si>
  <si>
    <t>FC210091</t>
  </si>
  <si>
    <t>Facture FC210091 VILLE DE 94103Nom - 28851Ville du 03/03/2021</t>
  </si>
  <si>
    <t>Echéance du 02/04/21 Facture FC210091</t>
  </si>
  <si>
    <t>FC210092</t>
  </si>
  <si>
    <t>Facture FC210092 VILLE DE 55553Nom - 71974Ville du 03/03/2021</t>
  </si>
  <si>
    <t>Echéance du 02/04/21 Facture FC210092</t>
  </si>
  <si>
    <t>FC210093</t>
  </si>
  <si>
    <t>Facture FC210093 VILLE DE 70951Nom - 20929Ville du 03/03/2021</t>
  </si>
  <si>
    <t>Echéance du 02/04/21 Facture FC210093</t>
  </si>
  <si>
    <t>FC210146</t>
  </si>
  <si>
    <t>Facture FC210146 VILLE DE 63866Nom - 46045Ville du 21/04/2021</t>
  </si>
  <si>
    <t>Echéance du 21/05/21 Facture FC210146</t>
  </si>
  <si>
    <t>FC210160</t>
  </si>
  <si>
    <t>Facture FC210160 VILLE DE 10791Nom - 81530Ville du 29/04/2021</t>
  </si>
  <si>
    <t>Echéance du 29/05/21 Facture FC210160</t>
  </si>
  <si>
    <t>FC210171</t>
  </si>
  <si>
    <t>Facture FC210171 VILLE DE 84966Nom - 66540Ville du 04/05/2021</t>
  </si>
  <si>
    <t>Echéance du 03/06/21 Facture FC210171</t>
  </si>
  <si>
    <t>FC210183</t>
  </si>
  <si>
    <t>Facture FC210183 VILLE DE 19511Nom - 49912Ville du 17/05/2021</t>
  </si>
  <si>
    <t>Echéance du 16/06/21 Facture FC210183</t>
  </si>
  <si>
    <t>FC210213</t>
  </si>
  <si>
    <t>Facture FC210213 VILLE DE 6910Nom - 21522Ville du 09/06/2021</t>
  </si>
  <si>
    <t>Echéance du 09/07/21 Facture FC210213</t>
  </si>
  <si>
    <t>Client - Nom 81458Nom</t>
  </si>
  <si>
    <t>8153Nom</t>
  </si>
  <si>
    <t>FC200029</t>
  </si>
  <si>
    <t>Facture FC200029 M. et Mme 87964Nom - 32584Ville du 04/02/2020</t>
  </si>
  <si>
    <t>Echéance du 14/02/20 Facture FC200029</t>
  </si>
  <si>
    <t>Client - Nom 8153Nom</t>
  </si>
  <si>
    <t>81565Nom</t>
  </si>
  <si>
    <t>FC190067</t>
  </si>
  <si>
    <t>Facture FC190067 M. 20424Nom - 89083Ville du 15/05/2019</t>
  </si>
  <si>
    <t>Echéance du 25/05/19 Facture FC190067</t>
  </si>
  <si>
    <t>FC190096</t>
  </si>
  <si>
    <t>Facture FC190096 40893Nom - 41535Ville du 04/06/2019</t>
  </si>
  <si>
    <t>Echéance du 14/06/19 Facture FC190096</t>
  </si>
  <si>
    <t>FC190131</t>
  </si>
  <si>
    <t>Facture FC190131 50469Nom - 22260Ville du 26/11/2018</t>
  </si>
  <si>
    <t>Echéance du 25/01/19 Facture FC190131</t>
  </si>
  <si>
    <t>FC190132</t>
  </si>
  <si>
    <t>Facture FC190132 69016Nom - 25069Ville du 19/02/2019</t>
  </si>
  <si>
    <t>Echéance du 20/04/19 Facture FC190132</t>
  </si>
  <si>
    <t>FC190133</t>
  </si>
  <si>
    <t>Facture FC190133 23Nom - 47024Ville du 30/06/2019</t>
  </si>
  <si>
    <t>Echéance du 29/08/19 Facture FC190133</t>
  </si>
  <si>
    <t>FC190135</t>
  </si>
  <si>
    <t>Facture FC190135 M. 28099Nom - 60044Ville du 30/06/2019</t>
  </si>
  <si>
    <t>Echéance du 10/07/19 Facture FC190135</t>
  </si>
  <si>
    <t>FC200007</t>
  </si>
  <si>
    <t>Facture FC200007 4859Nom - 55457Ville du 24/01/2020</t>
  </si>
  <si>
    <t>Echéance du 24/01/20 Facture FC200007</t>
  </si>
  <si>
    <t>FC200079</t>
  </si>
  <si>
    <t>Facture FC200079 81369Nom - 6739Ville du 10/03/2020</t>
  </si>
  <si>
    <t>Echéance du 20/03/20 Facture FC200079</t>
  </si>
  <si>
    <t>Client - Nom 81565Nom</t>
  </si>
  <si>
    <t>81974Nom</t>
  </si>
  <si>
    <t>FC210201</t>
  </si>
  <si>
    <t>Facture FC210201 M. et Mme 90427Nom - 89450Ville du 02/06/2021</t>
  </si>
  <si>
    <t>Echéance du 12/06/21 Facture FC210201</t>
  </si>
  <si>
    <t>Client - Nom 81974Nom</t>
  </si>
  <si>
    <t>82012Nom</t>
  </si>
  <si>
    <t>FC190041</t>
  </si>
  <si>
    <t>Facture FC190041 72984Nom - 68951Ville du 02/05/2019</t>
  </si>
  <si>
    <t>Echéance du 01/07/19 Facture FC190041</t>
  </si>
  <si>
    <t>FC190103</t>
  </si>
  <si>
    <t>Facture FC190103 5247Nom - 22890Ville du 07/06/2019</t>
  </si>
  <si>
    <t>Echéance du 06/08/19 Facture FC190103</t>
  </si>
  <si>
    <t>Client - Nom 82012Nom</t>
  </si>
  <si>
    <t>82184Nom</t>
  </si>
  <si>
    <t>FC210137</t>
  </si>
  <si>
    <t>Facture FC210137 35830Nom - 64752Ville du 08/04/2021</t>
  </si>
  <si>
    <t>Echéance du 08/05/21 Facture FC210137</t>
  </si>
  <si>
    <t>Client - Nom 82184Nom</t>
  </si>
  <si>
    <t>82254Nom</t>
  </si>
  <si>
    <t>FC190437</t>
  </si>
  <si>
    <t>Facture FC190437 83967Nom - 50717Ville du 19/12/2019</t>
  </si>
  <si>
    <t>Echéance du 18/01/20 Facture FC190437</t>
  </si>
  <si>
    <t>FC200318</t>
  </si>
  <si>
    <t>Facture FC200318 48891Nom - 92004Ville du 24/11/2020</t>
  </si>
  <si>
    <t>Echéance du 24/12/20 Facture FC200318</t>
  </si>
  <si>
    <t>Client - Nom 82254Nom</t>
  </si>
  <si>
    <t>82371Nom</t>
  </si>
  <si>
    <t>FC190235</t>
  </si>
  <si>
    <t>Facture FC190235 66169Nom - 74807Ville du 10/09/2019</t>
  </si>
  <si>
    <t>Echéance du 10/10/19 Facture FC190235</t>
  </si>
  <si>
    <t>FC210055</t>
  </si>
  <si>
    <t>Facture FC210055 27148Nom - 21567Ville du 26/01/2021</t>
  </si>
  <si>
    <t>Echéance du 25/02/21 Facture FC210055</t>
  </si>
  <si>
    <t>Client - Nom 82371Nom</t>
  </si>
  <si>
    <t>83252Nom</t>
  </si>
  <si>
    <t>FC210215</t>
  </si>
  <si>
    <t>Facture FC210215 Sté 43627Nom - 58563Ville du 14/06/2021</t>
  </si>
  <si>
    <t>Echéance du 14/07/21 Facture FC210215</t>
  </si>
  <si>
    <t>Client - Nom 83252Nom</t>
  </si>
  <si>
    <t>83398Nom</t>
  </si>
  <si>
    <t>FC200340</t>
  </si>
  <si>
    <t>Facture FC200340 M. 91146Nom - 3241Ville du 08/12/2020</t>
  </si>
  <si>
    <t>Echéance du 18/12/20 Facture FC200340</t>
  </si>
  <si>
    <t>Client - Nom 83398Nom</t>
  </si>
  <si>
    <t>83489Nom</t>
  </si>
  <si>
    <t>FC210157</t>
  </si>
  <si>
    <t>Facture FC210157 76510Nom - 37937Ville du 27/04/2021</t>
  </si>
  <si>
    <t>Echéance du 27/05/21 Facture FC210157</t>
  </si>
  <si>
    <t>Client - Nom 83489Nom</t>
  </si>
  <si>
    <t>84204Nom</t>
  </si>
  <si>
    <t>FC210062</t>
  </si>
  <si>
    <t>Facture FC210062 915Nom - 58867Ville du 03/02/2021</t>
  </si>
  <si>
    <t>Echéance du 05/03/21 Facture FC210062</t>
  </si>
  <si>
    <t>Client - Nom 84204Nom</t>
  </si>
  <si>
    <t>84333Nom</t>
  </si>
  <si>
    <t>FC190112</t>
  </si>
  <si>
    <t>Facture FC190112 78369Nom - 46043Ville du 13/06/2019</t>
  </si>
  <si>
    <t>Echéance du 13/07/19 Facture FC190112</t>
  </si>
  <si>
    <t>FC190192</t>
  </si>
  <si>
    <t>Facture FC190192 12583Nom - 24704Ville du 31/07/2019</t>
  </si>
  <si>
    <t>Echéance du 30/08/19 Facture FC190192</t>
  </si>
  <si>
    <t>FC190193</t>
  </si>
  <si>
    <t>Facture FC190193 97568Nom - 54151Ville du 31/07/2019</t>
  </si>
  <si>
    <t>Echéance du 30/08/19 Facture FC190193</t>
  </si>
  <si>
    <t>FC190318</t>
  </si>
  <si>
    <t>Facture FC190318 41853Nom - 28631Ville du 12/11/2019</t>
  </si>
  <si>
    <t>Echéance du 12/12/19 Facture FC190318</t>
  </si>
  <si>
    <t>FC190348</t>
  </si>
  <si>
    <t>Facture FC190348 17478Nom - 11139Ville du 27/11/2019</t>
  </si>
  <si>
    <t>Echéance du 27/12/19 Facture FC190348</t>
  </si>
  <si>
    <t>FC190360</t>
  </si>
  <si>
    <t>Facture FC190360 38618Nom - 27573Ville du 03/12/2019</t>
  </si>
  <si>
    <t>Echéance du 02/01/20 Facture FC190360</t>
  </si>
  <si>
    <t>FC190361</t>
  </si>
  <si>
    <t>Facture FC190361 36691Nom - 21502Ville du 03/12/2019</t>
  </si>
  <si>
    <t>Echéance du 02/01/20 Facture FC190361</t>
  </si>
  <si>
    <t>FC190362</t>
  </si>
  <si>
    <t>Facture FC190362 65574Nom - 10375Ville du 03/12/2019</t>
  </si>
  <si>
    <t>Echéance du 02/01/20 Facture FC190362</t>
  </si>
  <si>
    <t>FC190365</t>
  </si>
  <si>
    <t>Facture FC190365 62355Nom - 70373Ville du 04/12/2019</t>
  </si>
  <si>
    <t>Echéance du 03/01/20 Facture FC190365</t>
  </si>
  <si>
    <t>FC200014</t>
  </si>
  <si>
    <t>Facture FC200014 70874Nom - 70554Ville du 30/01/2020</t>
  </si>
  <si>
    <t>Echéance du 29/02/20 Facture FC200014</t>
  </si>
  <si>
    <t>FC200035</t>
  </si>
  <si>
    <t>Facture FC200035 59163Nom - 29380Ville du 11/02/2020</t>
  </si>
  <si>
    <t>Echéance du 12/03/20 Facture FC200035</t>
  </si>
  <si>
    <t>FC200048</t>
  </si>
  <si>
    <t>Facture FC200048 66712Nom - 78244Ville du 18/02/2020</t>
  </si>
  <si>
    <t>Echéance du 19/03/20 Facture FC200048</t>
  </si>
  <si>
    <t>FC200112</t>
  </si>
  <si>
    <t>Facture FC200112 77283Nom - 74217Ville du 18/05/2020</t>
  </si>
  <si>
    <t>Echéance du 17/06/20 Facture FC200112</t>
  </si>
  <si>
    <t>FC200146</t>
  </si>
  <si>
    <t>Facture FC200146 19905Nom - 27039Ville du 23/06/2020</t>
  </si>
  <si>
    <t>Echéance du 23/07/20 Facture FC200146</t>
  </si>
  <si>
    <t>FC200148</t>
  </si>
  <si>
    <t>Facture FC200148 81635Nom - 66055Ville du 23/06/2020</t>
  </si>
  <si>
    <t>Echéance du 23/07/20 Facture FC200148</t>
  </si>
  <si>
    <t>FC200174</t>
  </si>
  <si>
    <t>Facture FC200174 66691Nom - 88562Ville du 21/07/2020</t>
  </si>
  <si>
    <t>Echéance du 20/08/20 Facture FC200174</t>
  </si>
  <si>
    <t>FC200203</t>
  </si>
  <si>
    <t>Facture FC200203 7462Nom - 62694Ville du 01/09/2020</t>
  </si>
  <si>
    <t>Echéance du 01/10/20 Facture FC200203</t>
  </si>
  <si>
    <t>FC200217</t>
  </si>
  <si>
    <t>Facture FC200217 66481Nom - 79561Ville du 15/09/2020</t>
  </si>
  <si>
    <t>Echéance du 15/10/20 Facture FC200217</t>
  </si>
  <si>
    <t>FC200218</t>
  </si>
  <si>
    <t>Facture FC200218 49994Nom - 32942Ville du 15/09/2020</t>
  </si>
  <si>
    <t>Echéance du 15/09/20 Facture FC200218</t>
  </si>
  <si>
    <t>FC200305</t>
  </si>
  <si>
    <t>Facture FC200305 19683Nom - 10279Ville du 18/11/2020</t>
  </si>
  <si>
    <t>Echéance du 18/12/20 Facture FC200305</t>
  </si>
  <si>
    <t>FC210015</t>
  </si>
  <si>
    <t>Facture FC210015 77122Nom - 33303Ville du 05/01/2021</t>
  </si>
  <si>
    <t>Echéance du 04/02/21 Facture FC210015</t>
  </si>
  <si>
    <t>FC210016</t>
  </si>
  <si>
    <t>Facture FC210016 87947Nom - 77161Ville du 05/01/2021</t>
  </si>
  <si>
    <t>Echéance du 04/02/21 Facture FC210016</t>
  </si>
  <si>
    <t>FC210109</t>
  </si>
  <si>
    <t>Facture FC210109 5534Nom - 93885Ville du 15/03/2021</t>
  </si>
  <si>
    <t>Echéance du 14/04/21 Facture FC210109</t>
  </si>
  <si>
    <t>FC210126</t>
  </si>
  <si>
    <t>Facture FC210126 40912Nom - 77174Ville du 25/03/2021</t>
  </si>
  <si>
    <t>Echéance du 24/04/21 Facture FC210126</t>
  </si>
  <si>
    <t>FC210177</t>
  </si>
  <si>
    <t>Facture FC210177 41764Nom - 94684Ville du 10/05/2021</t>
  </si>
  <si>
    <t>Echéance du 09/06/21 Facture FC210177</t>
  </si>
  <si>
    <t>FC210178</t>
  </si>
  <si>
    <t>Facture FC210178 56838Nom - 33788Ville du 10/05/2021</t>
  </si>
  <si>
    <t>Echéance du 09/06/21 Facture FC210178</t>
  </si>
  <si>
    <t>FC210197</t>
  </si>
  <si>
    <t>Facture FC210197 48202Nom - 98484Ville du 02/06/2021</t>
  </si>
  <si>
    <t>Echéance du 02/07/21 Facture FC210197</t>
  </si>
  <si>
    <t>FC210217</t>
  </si>
  <si>
    <t>Facture FC210217 37302Nom - 24971Ville du 14/06/2021</t>
  </si>
  <si>
    <t>Echéance du 14/07/21 Facture FC210217</t>
  </si>
  <si>
    <t>FC210253</t>
  </si>
  <si>
    <t>Facture FC210253 65541Nom - 88393Ville du 30/06/2021</t>
  </si>
  <si>
    <t>Echéance du 31/07/21 Facture FC210253</t>
  </si>
  <si>
    <t>FC210261</t>
  </si>
  <si>
    <t>Facture FC210261 67083Nom - 73626Ville du 12/07/2021</t>
  </si>
  <si>
    <t>Echéance du 11/08/21 Facture FC210261</t>
  </si>
  <si>
    <t>FC210272</t>
  </si>
  <si>
    <t>Facture FC210272 38652Nom - 38876Ville du 29/07/2021</t>
  </si>
  <si>
    <t>Echéance du 28/08/21 Facture FC210272</t>
  </si>
  <si>
    <t>FC210273</t>
  </si>
  <si>
    <t>Facture FC210273 19756Nom - 1829Ville du 29/07/2021</t>
  </si>
  <si>
    <t>Echéance du 28/08/21 Facture FC210273</t>
  </si>
  <si>
    <t>FC210298</t>
  </si>
  <si>
    <t>Facture FC210298 68749Nom - 86000Ville du 24/08/2021</t>
  </si>
  <si>
    <t>Echéance du 23/09/21 Facture FC210298</t>
  </si>
  <si>
    <t>FC210299</t>
  </si>
  <si>
    <t>Facture FC210299 82942Nom - 7033Ville du 24/08/2021</t>
  </si>
  <si>
    <t>Echéance du 23/09/21 Facture FC210299</t>
  </si>
  <si>
    <t>FC210300</t>
  </si>
  <si>
    <t>Facture FC210300 78502Nom - 94767Ville du 24/08/2021</t>
  </si>
  <si>
    <t>Echéance du 23/09/21 Facture FC210300</t>
  </si>
  <si>
    <t>FC210301</t>
  </si>
  <si>
    <t>Facture FC210301 15723Nom - 79095Ville du 24/08/2021</t>
  </si>
  <si>
    <t>Echéance du 23/09/21 Facture FC210301</t>
  </si>
  <si>
    <t>FC210332</t>
  </si>
  <si>
    <t>Facture FC210332 29281Nom - 91311Ville du 08/09/2021</t>
  </si>
  <si>
    <t>Echéance du 08/10/21 Facture FC210332</t>
  </si>
  <si>
    <t>FC210333</t>
  </si>
  <si>
    <t>Facture FC210333 45169Nom - 94367Ville du 08/09/2021</t>
  </si>
  <si>
    <t>Echéance du 08/10/21 Facture FC210333</t>
  </si>
  <si>
    <t>FC210334</t>
  </si>
  <si>
    <t>Facture FC210334 99625Nom - 98568Ville du 08/09/2021</t>
  </si>
  <si>
    <t>Echéance du 08/09/21 Facture FC210334</t>
  </si>
  <si>
    <t>FC210335</t>
  </si>
  <si>
    <t>Facture FC210335 41284Nom - 91977Ville du 08/09/2021</t>
  </si>
  <si>
    <t>Echéance du 08/10/21 Facture FC210335</t>
  </si>
  <si>
    <t>Client - Nom 84333Nom</t>
  </si>
  <si>
    <t>84502Nom</t>
  </si>
  <si>
    <t>FC200047</t>
  </si>
  <si>
    <t>Facture FC200047 74564Nom - 62231Ville du 18/02/2020</t>
  </si>
  <si>
    <t>Echéance du 28/02/20 Facture FC200047</t>
  </si>
  <si>
    <t>Client - Nom 84502Nom</t>
  </si>
  <si>
    <t>84604Nom</t>
  </si>
  <si>
    <t>FC190016</t>
  </si>
  <si>
    <t>Facture FC190016 Madame 92005Nom - 1741Ville du 16/04/2019</t>
  </si>
  <si>
    <t>Echéance du 26/04/19 Facture FC190016</t>
  </si>
  <si>
    <t>FC200307</t>
  </si>
  <si>
    <t>Facture FC200307 Madame 19151Nom - 7238Ville du 19/11/2020</t>
  </si>
  <si>
    <t>Echéance du 29/11/20 Facture FC200307</t>
  </si>
  <si>
    <t>Client - Nom 84604Nom</t>
  </si>
  <si>
    <t>85064Nom</t>
  </si>
  <si>
    <t>FC200073</t>
  </si>
  <si>
    <t>Facture FC200073 M. 6856Nom - 13589Ville du 03/03/2020</t>
  </si>
  <si>
    <t>Echéance du 13/03/20 Facture FC200073</t>
  </si>
  <si>
    <t>Client - Nom 85064Nom</t>
  </si>
  <si>
    <t>86544Nom</t>
  </si>
  <si>
    <t>FC210119</t>
  </si>
  <si>
    <t>Facture FC210119 52878Nom - 88660Ville du 18/03/2021</t>
  </si>
  <si>
    <t>Echéance du 17/04/21 Facture FC210119</t>
  </si>
  <si>
    <t>Client - Nom 86544Nom</t>
  </si>
  <si>
    <t>8685Nom</t>
  </si>
  <si>
    <t>FC210158</t>
  </si>
  <si>
    <t>Facture FC210158 19618Nom - 48651Ville du 28/04/2021</t>
  </si>
  <si>
    <t>Echéance du 28/05/21 Facture FC210158</t>
  </si>
  <si>
    <t>Client - Nom 8685Nom</t>
  </si>
  <si>
    <t>87095Nom</t>
  </si>
  <si>
    <t>FC200086</t>
  </si>
  <si>
    <t>Facture FC200086 M. 39045Nom - 81991Ville du 16/03/2020</t>
  </si>
  <si>
    <t>Echéance du 26/03/20 Facture FC200086</t>
  </si>
  <si>
    <t>Client - Nom 87095Nom</t>
  </si>
  <si>
    <t>87287Nom</t>
  </si>
  <si>
    <t>FC190332</t>
  </si>
  <si>
    <t>Facture FC190332 9453Nom - 40579Ville du 18/11/2019</t>
  </si>
  <si>
    <t>Echéance du 18/12/19 Facture FC190332</t>
  </si>
  <si>
    <t>Client - Nom 87287Nom</t>
  </si>
  <si>
    <t>8836Nom</t>
  </si>
  <si>
    <t>FC210069</t>
  </si>
  <si>
    <t>Facture FC210069 20900Nom - 1967Ville du 09/02/2021</t>
  </si>
  <si>
    <t>Echéance du 31/03/21 Facture FC210069</t>
  </si>
  <si>
    <t>FC210162</t>
  </si>
  <si>
    <t>Facture FC210162 37053Nom - 41494Ville du 28/05/2021</t>
  </si>
  <si>
    <t>Echéance du 29/05/21 Facture FC210162</t>
  </si>
  <si>
    <t>FC210206</t>
  </si>
  <si>
    <t>Facture FC210206 67362Nom - 31041Ville du 07/06/2021</t>
  </si>
  <si>
    <t>Echéance du 31/07/21 Facture FC210206</t>
  </si>
  <si>
    <t>Client - Nom 8836Nom</t>
  </si>
  <si>
    <t>88550Nom</t>
  </si>
  <si>
    <t>FC190017</t>
  </si>
  <si>
    <t>Facture FC190017 M. 14165Nom - 23635Ville du 16/04/2019</t>
  </si>
  <si>
    <t>Echéance du 26/04/19 Facture FC190017</t>
  </si>
  <si>
    <t>FC200003</t>
  </si>
  <si>
    <t>Facture FC200003 M. 78870Nom - 56975Ville du 16/01/2020</t>
  </si>
  <si>
    <t>Echéance du 26/01/20 Facture FC200003</t>
  </si>
  <si>
    <t>Client - Nom 88550Nom</t>
  </si>
  <si>
    <t>89014Nom</t>
  </si>
  <si>
    <t>FC200314</t>
  </si>
  <si>
    <t>Facture FC200314 40772Nom - 86164Ville du 24/11/2020</t>
  </si>
  <si>
    <t>Echéance du 24/11/20 Facture FC200314</t>
  </si>
  <si>
    <t>Client - Nom 89014Nom</t>
  </si>
  <si>
    <t>89288Nom</t>
  </si>
  <si>
    <t>FC190172</t>
  </si>
  <si>
    <t>Facture FC190172 24733Nom - 41980Ville du 16/07/2019</t>
  </si>
  <si>
    <t>Echéance du 15/08/19 Facture FC190172</t>
  </si>
  <si>
    <t>FC190201</t>
  </si>
  <si>
    <t>Facture FC190201 57654Nom - 81492Ville du 27/08/2019</t>
  </si>
  <si>
    <t>Echéance du 26/09/19 Facture FC190201</t>
  </si>
  <si>
    <t>FC190202</t>
  </si>
  <si>
    <t>Facture FC190202 1267Nom - 60424Ville du 27/08/2019</t>
  </si>
  <si>
    <t>Echéance du 26/09/19 Facture FC190202</t>
  </si>
  <si>
    <t>FC190203</t>
  </si>
  <si>
    <t>Facture FC190203 21404Nom - 45838Ville du 27/08/2019</t>
  </si>
  <si>
    <t>Echéance du 26/09/19 Facture FC190203</t>
  </si>
  <si>
    <t>FC190205</t>
  </si>
  <si>
    <t>Facture FC190205 29204Nom - 1643Ville du 27/08/2019</t>
  </si>
  <si>
    <t>Echéance du 26/09/19 Facture FC190205</t>
  </si>
  <si>
    <t>FC190212</t>
  </si>
  <si>
    <t>Facture FC190212 46499Nom - 92390Ville du 03/09/2019</t>
  </si>
  <si>
    <t>Echéance du 03/10/19 Facture FC190212</t>
  </si>
  <si>
    <t>FC190296</t>
  </si>
  <si>
    <t>Facture FC190296 96686Nom - 8772Ville du 16/10/2019</t>
  </si>
  <si>
    <t>Echéance du 15/11/19 Facture FC190296</t>
  </si>
  <si>
    <t>FC190297</t>
  </si>
  <si>
    <t>Facture FC190297 7288Nom - 91519Ville du 16/10/2019</t>
  </si>
  <si>
    <t>Echéance du 15/11/19 Facture FC190297</t>
  </si>
  <si>
    <t>FC190345</t>
  </si>
  <si>
    <t>Facture FC190345 71920Nom - 64886Ville du 26/11/2019</t>
  </si>
  <si>
    <t>Echéance du 26/12/19 Facture FC190345</t>
  </si>
  <si>
    <t>FC200105</t>
  </si>
  <si>
    <t>Facture FC200105 24336Nom - 75365Ville du 22/04/2020</t>
  </si>
  <si>
    <t>Echéance du 22/05/20 Facture FC200105</t>
  </si>
  <si>
    <t>FC200250</t>
  </si>
  <si>
    <t>Facture FC200250 20977Nom - 75979Ville du 29/09/2020</t>
  </si>
  <si>
    <t>Echéance du 29/10/20 Facture FC200250</t>
  </si>
  <si>
    <t>Client - Nom 89288Nom</t>
  </si>
  <si>
    <t>89430Nom</t>
  </si>
  <si>
    <t>FC200229</t>
  </si>
  <si>
    <t>Facture FC200229 80597Nom - 37406Ville du 16/09/2020</t>
  </si>
  <si>
    <t>Echéance du 26/09/20 Facture FC200229</t>
  </si>
  <si>
    <t>Client - Nom 89430Nom</t>
  </si>
  <si>
    <t>89618Nom</t>
  </si>
  <si>
    <t>FC190299</t>
  </si>
  <si>
    <t>Facture FC190299 M. 37773Nom - 22343Ville du 21/10/2019</t>
  </si>
  <si>
    <t>Echéance du 31/10/19 Facture FC190299</t>
  </si>
  <si>
    <t>Client - Nom 89618Nom</t>
  </si>
  <si>
    <t>89837Nom</t>
  </si>
  <si>
    <t>FC190286</t>
  </si>
  <si>
    <t>Facture FC190286 Mme 63633Nom - 88945Ville du 15/10/2019</t>
  </si>
  <si>
    <t>Echéance du 25/10/19 Facture FC190286</t>
  </si>
  <si>
    <t>Client - Nom 89837Nom</t>
  </si>
  <si>
    <t>91135Nom</t>
  </si>
  <si>
    <t>FC210070</t>
  </si>
  <si>
    <t>Facture FC210070 M 75304Nom - 65584Ville du 10/02/2021</t>
  </si>
  <si>
    <t>Echéance du 20/02/21 Facture FC210070</t>
  </si>
  <si>
    <t>Client - Nom 91135Nom</t>
  </si>
  <si>
    <t>91752Nom</t>
  </si>
  <si>
    <t>FC190085</t>
  </si>
  <si>
    <t>Facture FC190085 M. et Mme 91092Nom - 20430Ville du 31/05/2019</t>
  </si>
  <si>
    <t>Echéance du 30/06/19 Facture FC190085</t>
  </si>
  <si>
    <t>Client - Nom 91752Nom</t>
  </si>
  <si>
    <t>91820Nom</t>
  </si>
  <si>
    <t>18070037</t>
  </si>
  <si>
    <t>Facture 18070037 COMMUNE DE 8509Nom - 44096Ville du 30/07/2018</t>
  </si>
  <si>
    <t>Echéance du 28/09/18 Facture 18070037</t>
  </si>
  <si>
    <t>18070038</t>
  </si>
  <si>
    <t>Facture 18070038 COMMUNE DE 78056Nom - 64434Ville du 13/11/2018</t>
  </si>
  <si>
    <t>Echéance du 12/01/19 Facture 18070038</t>
  </si>
  <si>
    <t>FC190126</t>
  </si>
  <si>
    <t>Facture FC190126 COMMUNE DE 15259Nom - 62455Ville du 24/06/2019</t>
  </si>
  <si>
    <t>Echéance du 23/08/19 Facture FC190126</t>
  </si>
  <si>
    <t>Client - Nom 91820Nom</t>
  </si>
  <si>
    <t>92574Nom</t>
  </si>
  <si>
    <t>FC190019</t>
  </si>
  <si>
    <t>Facture FC190019 98682Nom - 88112Ville du 16/04/2019</t>
  </si>
  <si>
    <t>Echéance du 16/05/19 Facture FC190019</t>
  </si>
  <si>
    <t>Client - Nom 92574Nom</t>
  </si>
  <si>
    <t>94629Nom</t>
  </si>
  <si>
    <t>FC200161</t>
  </si>
  <si>
    <t>Facture FC200161 Sté 23446Nom - 98273Ville du 30/07/2020</t>
  </si>
  <si>
    <t>Echéance du 29/08/20 Facture FC200161</t>
  </si>
  <si>
    <t>Client - Nom 94629Nom</t>
  </si>
  <si>
    <t>94660Nom</t>
  </si>
  <si>
    <t>FC190066</t>
  </si>
  <si>
    <t>Facture FC190066 M. 76716Nom - 9762Ville du 14/05/2019</t>
  </si>
  <si>
    <t>Echéance du 24/05/19 Facture FC190066</t>
  </si>
  <si>
    <t>Client - Nom 94660Nom</t>
  </si>
  <si>
    <t>95138Nom</t>
  </si>
  <si>
    <t>FC190232</t>
  </si>
  <si>
    <t>Facture FC190232 88815Nom - 88521Ville du 09/09/2019</t>
  </si>
  <si>
    <t>Echéance du 08/11/19 Facture FC190232</t>
  </si>
  <si>
    <t>Client - Nom 95138Nom</t>
  </si>
  <si>
    <t>96323Nom</t>
  </si>
  <si>
    <t>FC190030</t>
  </si>
  <si>
    <t>Facture FC190030 18401Nom - 467Ville du 25/04/2019</t>
  </si>
  <si>
    <t>Echéance du 25/05/19 Facture FC190030</t>
  </si>
  <si>
    <t>Client - Nom 96323Nom</t>
  </si>
  <si>
    <t>96360Nom</t>
  </si>
  <si>
    <t>FC190003</t>
  </si>
  <si>
    <t>Facture FC190003 15375Nom - 51069Ville du 08/04/2019</t>
  </si>
  <si>
    <t>Echéance du 08/04/19 Facture FC190003</t>
  </si>
  <si>
    <t>Client - Nom 96360Nom</t>
  </si>
  <si>
    <t>96713Nom</t>
  </si>
  <si>
    <t>FC200308</t>
  </si>
  <si>
    <t>Facture FC200308 COMMUNE DE 55912Nom - 98148Ville du 23/11/2020</t>
  </si>
  <si>
    <t>Echéance du 23/12/20 Facture FC200308</t>
  </si>
  <si>
    <t>Client - Nom 96713Nom</t>
  </si>
  <si>
    <t>97112Nom</t>
  </si>
  <si>
    <t>FC190167</t>
  </si>
  <si>
    <t>Facture FC190167 52192Nom - 56189Ville du 16/07/2019</t>
  </si>
  <si>
    <t>Echéance du 16/07/19 Facture FC190167</t>
  </si>
  <si>
    <t>Client - Nom 97112Nom</t>
  </si>
  <si>
    <t>97962Nom</t>
  </si>
  <si>
    <t>FC200010</t>
  </si>
  <si>
    <t>Facture FC200010 Mme 43152Nom - 15310Ville du 29/01/2020</t>
  </si>
  <si>
    <t>Echéance du 08/02/20 Facture FC200010</t>
  </si>
  <si>
    <t>Client - Nom 97962Nom</t>
  </si>
  <si>
    <t>98940Nom</t>
  </si>
  <si>
    <t>FC190101</t>
  </si>
  <si>
    <t>Facture FC190101 92052Nom - 36222Ville du 06/06/2019</t>
  </si>
  <si>
    <t>Echéance du 06/07/19 Facture FC190101</t>
  </si>
  <si>
    <t>Client - Nom 98940Nom</t>
  </si>
  <si>
    <t>9947Nom</t>
  </si>
  <si>
    <t>FC190102</t>
  </si>
  <si>
    <t>Facture FC190102 SCI 75663Nom - 80359Ville du 07/06/2019</t>
  </si>
  <si>
    <t>Echéance du 07/07/19 Facture FC190102</t>
  </si>
  <si>
    <t>FC190231</t>
  </si>
  <si>
    <t>Facture FC190231 SCI 11494Nom - 34939Ville du 05/09/2019</t>
  </si>
  <si>
    <t>Echéance du 05/10/19 Facture FC190231</t>
  </si>
  <si>
    <t>FC200084</t>
  </si>
  <si>
    <t>Facture FC200084 SCI 21289Nom - 92072Ville du 12/03/2020</t>
  </si>
  <si>
    <t>Echéance du 11/04/20 Facture FC200084</t>
  </si>
  <si>
    <t>FC200085</t>
  </si>
  <si>
    <t>Facture FC200085 SCI du 51053Nom - 24861Ville du 12/03/2020</t>
  </si>
  <si>
    <t>Echéance du 11/04/20 Facture FC200085</t>
  </si>
  <si>
    <t>FC200111</t>
  </si>
  <si>
    <t>Facture FC200111 SCI du 1753Nom - 8994Ville du 29/05/2020</t>
  </si>
  <si>
    <t>Echéance du 28/06/20 Facture FC200111</t>
  </si>
  <si>
    <t>FC200341</t>
  </si>
  <si>
    <t>Facture FC200341 SCI 13730Nom - 46979Ville du 30/12/2020</t>
  </si>
  <si>
    <t>Echéance du 08/01/21 Facture FC200341</t>
  </si>
  <si>
    <t>FC210046</t>
  </si>
  <si>
    <t>Facture FC210046 SCI du 15057Nom - 99116Ville du 14/01/2021</t>
  </si>
  <si>
    <t>Echéance du 13/02/21 Facture FC210046</t>
  </si>
  <si>
    <t>Client - Nom 9947Nom</t>
  </si>
  <si>
    <t>99536Nom</t>
  </si>
  <si>
    <t>FC200316</t>
  </si>
  <si>
    <t>Facture FC200316 M. et Mme 91530Nom - 21113Ville du 24/11/2020</t>
  </si>
  <si>
    <t>Echéance du 24/12/20 Facture FC200316</t>
  </si>
  <si>
    <t>FC210281</t>
  </si>
  <si>
    <t>Facture FC210281 M. et Mme 83671Nom - 30586Ville du 20/07/2021</t>
  </si>
  <si>
    <t>Echéance du 19/08/21 Facture FC210281</t>
  </si>
  <si>
    <t>Client - Nom 99536Nom</t>
  </si>
  <si>
    <t>99751Nom</t>
  </si>
  <si>
    <t>FC200247</t>
  </si>
  <si>
    <t>Facture FC200247 58867Nom - 22581Ville du 28/09/2020</t>
  </si>
  <si>
    <t>Echéance du 28/10/20 Facture FC200247</t>
  </si>
  <si>
    <t>Client - Nom 99751Nom</t>
  </si>
  <si>
    <t>1204Nom</t>
  </si>
  <si>
    <t>6513097</t>
  </si>
  <si>
    <t>Facture [6513097] Sté 1204Nom - 76286VilleFour du 04 août 2021</t>
  </si>
  <si>
    <t>Echéance du 04/08/21 Facture 6513097</t>
  </si>
  <si>
    <t>Tiers - Nom 1204Nom</t>
  </si>
  <si>
    <t>1307Nom</t>
  </si>
  <si>
    <t>6513058</t>
  </si>
  <si>
    <t>Facture [6513058] Sté 1307Nom - 24517VilleFour du 30 juin 2021</t>
  </si>
  <si>
    <t>Echéance du 30/06/21 Facture 6513058</t>
  </si>
  <si>
    <t>6513059</t>
  </si>
  <si>
    <t>Facture [6513059] Sté 1307Nom - 48340VilleFour du 30 juin 2021</t>
  </si>
  <si>
    <t>Echéance du 30/06/21 Facture 6513059</t>
  </si>
  <si>
    <t>6513060</t>
  </si>
  <si>
    <t>Facture [6513060] Sté 1307Nom - 38630VilleFour du 30 juin 2021</t>
  </si>
  <si>
    <t>Echéance du 30/06/21 Facture 6513060</t>
  </si>
  <si>
    <t>Tiers - Nom 1307Nom</t>
  </si>
  <si>
    <t>13710Nom</t>
  </si>
  <si>
    <t>6003</t>
  </si>
  <si>
    <t>Facture [6003] Sté 13710Nom - 17887VilleFour du 21 juillet 2020</t>
  </si>
  <si>
    <t>Echéance du 21/07/20 Facture 6003</t>
  </si>
  <si>
    <t>6488095</t>
  </si>
  <si>
    <t>Facture [6488095] Sté 13710Nom - 40758VilleFour du 30 juin 2020</t>
  </si>
  <si>
    <t>Echéance du 15/08/20 Facture 6488095</t>
  </si>
  <si>
    <t>6512938</t>
  </si>
  <si>
    <t>Facture [6512938] Sté 13710Nom - 20762VilleFour du 08 juin 2021</t>
  </si>
  <si>
    <t>Echéance du 08/06/21 Facture 6512938</t>
  </si>
  <si>
    <t>6512947</t>
  </si>
  <si>
    <t>Facture [6512947] Sté 13710Nom - 843VilleFour du 01 juin 2021</t>
  </si>
  <si>
    <t>Echéance du 01/06/21 Facture 6512947</t>
  </si>
  <si>
    <t>6512948</t>
  </si>
  <si>
    <t>Facture [6512948] Sté 13710Nom - 38785VilleFour du 01 juin 2021</t>
  </si>
  <si>
    <t>Echéance du 01/06/21 Facture 6512948</t>
  </si>
  <si>
    <t>6512949</t>
  </si>
  <si>
    <t>Facture [6512949] Sté 13710Nom - 96825VilleFour du 01 juin 2021</t>
  </si>
  <si>
    <t>Echéance du 01/06/21 Facture 6512949</t>
  </si>
  <si>
    <t>6512950</t>
  </si>
  <si>
    <t>Facture [6512950] Sté 13710Nom - 15005VilleFour du 01 juin 2021</t>
  </si>
  <si>
    <t>Echéance du 01/06/21 Facture 6512950</t>
  </si>
  <si>
    <t>6512951</t>
  </si>
  <si>
    <t>Facture [6512951] Sté 13710Nom - 8836VilleFour du 20 juillet 2021</t>
  </si>
  <si>
    <t>Echéance du 20/07/21 Facture 6512951</t>
  </si>
  <si>
    <t>6512952</t>
  </si>
  <si>
    <t>Facture [6512952] Sté 13710Nom - 61324VilleFour du 20 juillet 2021</t>
  </si>
  <si>
    <t>Echéance du 20/07/21 Facture 6512952</t>
  </si>
  <si>
    <t>6513005</t>
  </si>
  <si>
    <t>Facture [6513005] Sté 13710Nom - 85159VilleFour du 29 juin 2021</t>
  </si>
  <si>
    <t>Echéance du 29/06/21 Facture 6513005</t>
  </si>
  <si>
    <t>6513006</t>
  </si>
  <si>
    <t>Facture [6513006] Sté 13710Nom - 82831VilleFour du 29 juin 2021</t>
  </si>
  <si>
    <t>Echéance du 29/06/21 Facture 6513006</t>
  </si>
  <si>
    <t>6513007</t>
  </si>
  <si>
    <t>Facture [6513007] Sté 13710Nom - 77311VilleFour du 15 juin 2021</t>
  </si>
  <si>
    <t>Echéance du 15/06/21 Facture 6513007</t>
  </si>
  <si>
    <t>6513008</t>
  </si>
  <si>
    <t>Facture [6513008] Sté 13710Nom - 29331VilleFour du 15 juin 2021</t>
  </si>
  <si>
    <t>Echéance du 15/06/21 Facture 6513008</t>
  </si>
  <si>
    <t>6513027</t>
  </si>
  <si>
    <t>Facture [6513027] Sté 13710Nom - 55105VilleFour du 27 juillet 2021</t>
  </si>
  <si>
    <t>Echéance du 27/07/21 Facture 6513027</t>
  </si>
  <si>
    <t>6513028</t>
  </si>
  <si>
    <t>Facture [6513028] Sté 13710Nom - 45029VilleFour du 06 juillet 2021</t>
  </si>
  <si>
    <t>Echéance du 06/07/21 Facture 6513028</t>
  </si>
  <si>
    <t>6513029</t>
  </si>
  <si>
    <t>Facture [6513029] Sté 13710Nom - 34148VilleFour du 06 juillet 2021</t>
  </si>
  <si>
    <t>Echéance du 06/07/21 Facture 6513029</t>
  </si>
  <si>
    <t>6513068</t>
  </si>
  <si>
    <t>Facture [6513068] Sté 13710Nom - 23454VilleFour du 20 juillet 2021</t>
  </si>
  <si>
    <t>Echéance du 20/07/21 Facture 6513068</t>
  </si>
  <si>
    <t>Tiers - Nom 13710Nom</t>
  </si>
  <si>
    <t>1545Nom</t>
  </si>
  <si>
    <t>5904</t>
  </si>
  <si>
    <t>Facture [5904] Sté 1545Nom - 98945VilleFour du 30 avril 2020</t>
  </si>
  <si>
    <t>Echéance du 31/05/20 Facture 5904</t>
  </si>
  <si>
    <t>6001</t>
  </si>
  <si>
    <t>Facture [6001] Sté 1545Nom - 43641VilleFour du 24 juin 2020</t>
  </si>
  <si>
    <t>Echéance du 24/06/20 Facture 6001</t>
  </si>
  <si>
    <t>6512975</t>
  </si>
  <si>
    <t>Facture [6512975] Sté 1545Nom - 96350VilleFour du 21 juin 2021</t>
  </si>
  <si>
    <t>Echéance du 21/06/21 Facture 6512975</t>
  </si>
  <si>
    <t>6512976</t>
  </si>
  <si>
    <t>Facture [6512976] Sté 1545Nom - 12501VilleFour du 30 juin 2021</t>
  </si>
  <si>
    <t>Echéance du 30/06/21 Facture 6512976</t>
  </si>
  <si>
    <t>6513032</t>
  </si>
  <si>
    <t>Facture [6513032] Sté 1545Nom - 38302VilleFour du 09 juillet 2021</t>
  </si>
  <si>
    <t>Echéance du 09/07/21 Facture 6513032</t>
  </si>
  <si>
    <t>6513084</t>
  </si>
  <si>
    <t>Facture [6513084] Sté 1545Nom - 26004VilleFour du 14 juin 2021</t>
  </si>
  <si>
    <t>Echéance du 14/06/21 Facture 6513084</t>
  </si>
  <si>
    <t>Tiers - Nom 1545Nom</t>
  </si>
  <si>
    <t>15678Nom</t>
  </si>
  <si>
    <t>6512971</t>
  </si>
  <si>
    <t>Facture [6512971] Sté 15678Nom - 26850VilleFour du 04 juin 2021</t>
  </si>
  <si>
    <t>Echéance du 04/06/21 Facture 6512971</t>
  </si>
  <si>
    <t>6512972</t>
  </si>
  <si>
    <t>Facture [6512972] Sté 15678Nom - 80858VilleFour du 22 juin 2021</t>
  </si>
  <si>
    <t>Echéance du 22/06/21 Facture 6512972</t>
  </si>
  <si>
    <t>6513015</t>
  </si>
  <si>
    <t>Facture [6513015] Sté 15678Nom - 36366VilleFour du 23 juillet 2021</t>
  </si>
  <si>
    <t>Echéance du 23/07/21 Facture 6513015</t>
  </si>
  <si>
    <t>Tiers - Nom 15678Nom</t>
  </si>
  <si>
    <t>17592Nom</t>
  </si>
  <si>
    <t>6512963</t>
  </si>
  <si>
    <t>Facture [6512963] Sté 17592Nom - 51266VilleFour du 10 juin 2021</t>
  </si>
  <si>
    <t>Echéance du 10/06/21 Facture 6512963</t>
  </si>
  <si>
    <t>Tiers - Nom 17592Nom</t>
  </si>
  <si>
    <t>17703Nom</t>
  </si>
  <si>
    <t>6513020</t>
  </si>
  <si>
    <t>Facture [6513020] Société 17703Nom - 34877VilleFour du 29 juin 2021</t>
  </si>
  <si>
    <t>Echéance du 29/06/21 Facture 6513020</t>
  </si>
  <si>
    <t>Tiers - Nom 17703Nom</t>
  </si>
  <si>
    <t>17934Nom</t>
  </si>
  <si>
    <t>6513096</t>
  </si>
  <si>
    <t>Facture [6513096] Sté 17934Nom - 81862VilleFour du 23 août 2021</t>
  </si>
  <si>
    <t>Echéance du 23/08/21 Facture 6513096</t>
  </si>
  <si>
    <t>Tiers - Nom 17934Nom</t>
  </si>
  <si>
    <t>18792Nom</t>
  </si>
  <si>
    <t>6513034</t>
  </si>
  <si>
    <t>Facture [6513034] Sté 18792Nom - 15901VilleFour du 30 juin 2021</t>
  </si>
  <si>
    <t>Echéance du 30/06/21 Facture 6513034</t>
  </si>
  <si>
    <t>Tiers - Nom 18792Nom</t>
  </si>
  <si>
    <t>19463Nom</t>
  </si>
  <si>
    <t>163345</t>
  </si>
  <si>
    <t>Facture [163345] Sté 19463Nom - 63789VilleFour du 26 mai 2020</t>
  </si>
  <si>
    <t>Echéance du 26/05/20 Facture 163345</t>
  </si>
  <si>
    <t>Tiers - Nom 19463Nom</t>
  </si>
  <si>
    <t>20100Nom</t>
  </si>
  <si>
    <t>6512973</t>
  </si>
  <si>
    <t>Facture [6512973] Société 20100Nom - 61610VilleFour du 30 juin 2021</t>
  </si>
  <si>
    <t>Echéance du 30/06/21 Facture 6512973</t>
  </si>
  <si>
    <t>6512974</t>
  </si>
  <si>
    <t>Facture [6512974] Société 20100Nom - 85528VilleFour du 28 juin 2021</t>
  </si>
  <si>
    <t>Echéance du 28/06/21 Facture 6512974</t>
  </si>
  <si>
    <t>6513009</t>
  </si>
  <si>
    <t>Facture [6513009] Société 20100Nom - 39855VilleFour du 26 juillet 2021</t>
  </si>
  <si>
    <t>Echéance du 26/07/21 Facture 6513009</t>
  </si>
  <si>
    <t>6513010</t>
  </si>
  <si>
    <t>Facture [6513010] Société 20100Nom - 64014VilleFour du 26 juillet 2021</t>
  </si>
  <si>
    <t>Echéance du 26/07/21 Facture 6513010</t>
  </si>
  <si>
    <t>6513011</t>
  </si>
  <si>
    <t>Facture [6513011] Société 20100Nom - 96856VilleFour du 26 juillet 2021</t>
  </si>
  <si>
    <t>Echéance du 26/07/21 Facture 6513011</t>
  </si>
  <si>
    <t>6513012</t>
  </si>
  <si>
    <t>Facture [6513012] Société 20100Nom - 52534VilleFour du 26 juillet 2021</t>
  </si>
  <si>
    <t>Echéance du 26/07/21 Facture 6513012</t>
  </si>
  <si>
    <t>6513013</t>
  </si>
  <si>
    <t>Facture [6513013] Société 20100Nom - 97621VilleFour du 26 juillet 2021</t>
  </si>
  <si>
    <t>Echéance du 26/07/21 Facture 6513013</t>
  </si>
  <si>
    <t>6513016</t>
  </si>
  <si>
    <t>Facture [6513016] Société 20100Nom - 68407VilleFour du 26 juillet 2021</t>
  </si>
  <si>
    <t>Echéance du 26/07/21 Facture 6513016</t>
  </si>
  <si>
    <t>Tiers - Nom 20100Nom</t>
  </si>
  <si>
    <t>2037Nom</t>
  </si>
  <si>
    <t>6513017</t>
  </si>
  <si>
    <t>Facture [6513017] Sté 2037Nom - 51171VilleFour du 01 juillet 2021</t>
  </si>
  <si>
    <t>Echéance du 01/07/21 Facture 6513017</t>
  </si>
  <si>
    <t>Tiers - Nom 2037Nom</t>
  </si>
  <si>
    <t>2316Nom</t>
  </si>
  <si>
    <t>22641</t>
  </si>
  <si>
    <t>Facture [22641] Sté 2316Nom - 30827VilleFour du 17 novembre 2020</t>
  </si>
  <si>
    <t>Echéance du 17/11/20 Facture 22641</t>
  </si>
  <si>
    <t>6513099</t>
  </si>
  <si>
    <t>Facture [6513099] Sté 2316Nom - 63243VilleFour du 31 août 2021</t>
  </si>
  <si>
    <t>Echéance du 31/08/21 Facture 6513099</t>
  </si>
  <si>
    <t>Tiers - Nom 2316Nom</t>
  </si>
  <si>
    <t>24735Nom</t>
  </si>
  <si>
    <t>6513083</t>
  </si>
  <si>
    <t>Facture [6513083] 24735Nom - 65161VilleFour du 30 juin 2021</t>
  </si>
  <si>
    <t>Echéance du 30/06/21 Facture 6513083</t>
  </si>
  <si>
    <t>Tiers - Nom 24735Nom</t>
  </si>
  <si>
    <t>27567Nom</t>
  </si>
  <si>
    <t>6513035</t>
  </si>
  <si>
    <t>Facture [6513035] 27567Nom - 50712VilleFour du 08 juillet 2021</t>
  </si>
  <si>
    <t>Echéance du 08/07/21 Facture 6513035</t>
  </si>
  <si>
    <t>Tiers - Nom 27567Nom</t>
  </si>
  <si>
    <t>27831Nom</t>
  </si>
  <si>
    <t>6513014</t>
  </si>
  <si>
    <t>Facture [6513014] Sté 27831Nom - 62023VilleFour du 12 juillet 2021</t>
  </si>
  <si>
    <t>Echéance du 12/07/21 Facture 6513014</t>
  </si>
  <si>
    <t>Tiers - Nom 27831Nom</t>
  </si>
  <si>
    <t>28336Nom</t>
  </si>
  <si>
    <t>6512953</t>
  </si>
  <si>
    <t>Facture [6512953] 28336Nom - 92196VilleFour du 18 juin 2021</t>
  </si>
  <si>
    <t>Echéance du 18/06/21 Facture 6512953</t>
  </si>
  <si>
    <t>6512954</t>
  </si>
  <si>
    <t>Facture [6512954] 28336Nom - 92217VilleFour du 25 juin 2021</t>
  </si>
  <si>
    <t>Echéance du 25/06/21 Facture 6512954</t>
  </si>
  <si>
    <t>6513033</t>
  </si>
  <si>
    <t>Facture [6513033] 28336Nom - 68546VilleFour du 27 juillet 2021</t>
  </si>
  <si>
    <t>Echéance du 27/07/21 Facture 6513033</t>
  </si>
  <si>
    <t>Tiers - Nom 28336Nom</t>
  </si>
  <si>
    <t>29546Nom</t>
  </si>
  <si>
    <t>6512956</t>
  </si>
  <si>
    <t>Facture [6512956] 29546Nom - 38813VilleFour du 21 juin 2021</t>
  </si>
  <si>
    <t>Echéance du 21/06/21 Facture 6512956</t>
  </si>
  <si>
    <t>6512979</t>
  </si>
  <si>
    <t>Facture [6512979] 29546Nom - 16944VilleFour du 15 juillet 2021</t>
  </si>
  <si>
    <t>Echéance du 15/07/21 Facture 6512979</t>
  </si>
  <si>
    <t>Tiers - Nom 29546Nom</t>
  </si>
  <si>
    <t>30225Nom</t>
  </si>
  <si>
    <t>6513026</t>
  </si>
  <si>
    <t>Facture [6513026] Sté 30225Nom - 40949VilleFour du 15 juillet 2021</t>
  </si>
  <si>
    <t>Echéance du 15/07/21 Facture 6513026</t>
  </si>
  <si>
    <t>Tiers - Nom 30225Nom</t>
  </si>
  <si>
    <t>31743Nom</t>
  </si>
  <si>
    <t>6512970</t>
  </si>
  <si>
    <t>Facture [6512970] Sté 31743Nom - 46889VilleFour du 15 juin 2021</t>
  </si>
  <si>
    <t>Echéance du 15/06/21 Facture 6512970</t>
  </si>
  <si>
    <t>Tiers - Nom 31743Nom</t>
  </si>
  <si>
    <t>32687Nom</t>
  </si>
  <si>
    <t>6512939</t>
  </si>
  <si>
    <t>Facture [6512939] Sté 32687Nom - 71152VilleFour du 31 mai 2021</t>
  </si>
  <si>
    <t>Echéance du 31/05/21 Facture 6512939</t>
  </si>
  <si>
    <t>6512945</t>
  </si>
  <si>
    <t>Facture [6512945] Sté 32687Nom - 3714VilleFour du 31 mai 2021</t>
  </si>
  <si>
    <t>Echéance du 31/05/21 Facture 6512945</t>
  </si>
  <si>
    <t>6512946</t>
  </si>
  <si>
    <t>Facture [6512946] Sté 32687Nom - 53874VilleFour du 31 mai 2021</t>
  </si>
  <si>
    <t>Echéance du 31/05/21 Facture 6512946</t>
  </si>
  <si>
    <t>6513019</t>
  </si>
  <si>
    <t>Facture [6513019] Sté 32687Nom - 9827VilleFour du 30 juin 2021</t>
  </si>
  <si>
    <t>Echéance du 30/06/21 Facture 6513019</t>
  </si>
  <si>
    <t>Tiers - Nom 32687Nom</t>
  </si>
  <si>
    <t>34106Nom</t>
  </si>
  <si>
    <t>6513003</t>
  </si>
  <si>
    <t>Facture [6513003] 34106Nom - 55897VilleFour du 28 juin 2021</t>
  </si>
  <si>
    <t>Echéance du 28/06/21 Facture 6513003</t>
  </si>
  <si>
    <t>6513004</t>
  </si>
  <si>
    <t>Facture [6513004] 34106Nom - 45236VilleFour du 21 juin 2021</t>
  </si>
  <si>
    <t>Echéance du 21/06/21 Facture 6513004</t>
  </si>
  <si>
    <t>6513040</t>
  </si>
  <si>
    <t>Facture [6513040] 34106Nom - 74750VilleFour du 05 juillet 2021</t>
  </si>
  <si>
    <t>Echéance du 05/07/21 Facture 6513040</t>
  </si>
  <si>
    <t>Tiers - Nom 34106Nom</t>
  </si>
  <si>
    <t>37298Nom</t>
  </si>
  <si>
    <t>46860/1</t>
  </si>
  <si>
    <t>Facture [46860/1] 37298Nom - 23159VilleFour du 31 août 2020</t>
  </si>
  <si>
    <t>Echéance du 31/08/20 Facture 46860/1</t>
  </si>
  <si>
    <t>6513077</t>
  </si>
  <si>
    <t>Facture [6513077] 37298Nom - 18226VilleFour du 20 juillet 2021</t>
  </si>
  <si>
    <t>Echéance du 20/07/21 Facture 6513077</t>
  </si>
  <si>
    <t>6513078</t>
  </si>
  <si>
    <t>Facture [6513078] 37298Nom - 82202VilleFour du 20 juillet 2021</t>
  </si>
  <si>
    <t>Echéance du 20/07/21 Facture 6513078</t>
  </si>
  <si>
    <t>6513079</t>
  </si>
  <si>
    <t>Facture [6513079] 37298Nom - 91098VilleFour du 20 juillet 2021</t>
  </si>
  <si>
    <t>Echéance du 20/07/21 Facture 6513079</t>
  </si>
  <si>
    <t>91500478</t>
  </si>
  <si>
    <t>Facture [91500478] 37298Nom - 99538VilleFour du 09 octobre 2020</t>
  </si>
  <si>
    <t>Echéance du 09/10/20 Facture 91500478</t>
  </si>
  <si>
    <t>Tiers - Nom 37298Nom</t>
  </si>
  <si>
    <t>37461Nom</t>
  </si>
  <si>
    <t>6512955</t>
  </si>
  <si>
    <t>Facture [6512955] 37461Nom - 28236VilleFour du 17 juin 2021</t>
  </si>
  <si>
    <t>Echéance du 17/06/21 Facture 6512955</t>
  </si>
  <si>
    <t>6512957</t>
  </si>
  <si>
    <t>Facture [6512957] 37461Nom - 17511VilleFour du 30 juin 2021</t>
  </si>
  <si>
    <t>Echéance du 30/06/21 Facture 6512957</t>
  </si>
  <si>
    <t>Tiers - Nom 37461Nom</t>
  </si>
  <si>
    <t>39549Nom</t>
  </si>
  <si>
    <t>6512940</t>
  </si>
  <si>
    <t>Facture [6512940] Sté 39549Nom - 92313VilleFour du 31 mai 2021</t>
  </si>
  <si>
    <t>Echéance du 31/05/21 Facture 6512940</t>
  </si>
  <si>
    <t>6512941</t>
  </si>
  <si>
    <t>Facture [6512941] Sté 39549Nom - 43480VilleFour du 31 mai 2021</t>
  </si>
  <si>
    <t>Echéance du 31/05/21 Facture 6512941</t>
  </si>
  <si>
    <t>6512942</t>
  </si>
  <si>
    <t>Facture [6512942] Sté 39549Nom - 30174VilleFour du 31 mai 2021</t>
  </si>
  <si>
    <t>Echéance du 31/05/21 Facture 6512942</t>
  </si>
  <si>
    <t>6512943</t>
  </si>
  <si>
    <t>Facture [6512943] Sté 39549Nom - 35028VilleFour du 31 mai 2021</t>
  </si>
  <si>
    <t>Echéance du 31/05/21 Facture 6512943</t>
  </si>
  <si>
    <t>6512985</t>
  </si>
  <si>
    <t>Facture [6512985] Sté 39549Nom - 42481VilleFour du 15 juin 2021</t>
  </si>
  <si>
    <t>Echéance du 15/06/21 Facture 6512985</t>
  </si>
  <si>
    <t>6512986</t>
  </si>
  <si>
    <t>Facture [6512986] Sté 39549Nom - 2307VilleFour du 15 juin 2021</t>
  </si>
  <si>
    <t>Echéance du 15/06/21 Facture 6512986</t>
  </si>
  <si>
    <t>6512987</t>
  </si>
  <si>
    <t>Facture [6512987] Sté 39549Nom - 41074VilleFour du 15 juin 2021</t>
  </si>
  <si>
    <t>Echéance du 15/06/21 Facture 6512987</t>
  </si>
  <si>
    <t>6512988</t>
  </si>
  <si>
    <t>Facture [6512988] Sté 39549Nom - 28367VilleFour du 15 juin 2021</t>
  </si>
  <si>
    <t>Echéance du 15/06/21 Facture 6512988</t>
  </si>
  <si>
    <t>6512989</t>
  </si>
  <si>
    <t>Facture [6512989] Sté 39549Nom - 53653VilleFour du 15 juin 2021</t>
  </si>
  <si>
    <t>Echéance du 15/06/21 Facture 6512989</t>
  </si>
  <si>
    <t>6512990</t>
  </si>
  <si>
    <t>Facture [6512990] Sté 39549Nom - 96404VilleFour du 15 juin 2021</t>
  </si>
  <si>
    <t>Echéance du 15/06/21 Facture 6512990</t>
  </si>
  <si>
    <t>6512991</t>
  </si>
  <si>
    <t>Facture [6512991] Sté 39549Nom - 69563VilleFour du 15 juin 2021</t>
  </si>
  <si>
    <t>Echéance du 15/06/21 Facture 6512991</t>
  </si>
  <si>
    <t>6512992</t>
  </si>
  <si>
    <t>Facture [6512992] Sté 39549Nom - 63108VilleFour du 15 juin 2021</t>
  </si>
  <si>
    <t>Echéance du 15/06/21 Facture 6512992</t>
  </si>
  <si>
    <t>6512993</t>
  </si>
  <si>
    <t>Facture [6512993] Sté 39549Nom - 3810VilleFour du 15 juin 2021</t>
  </si>
  <si>
    <t>Echéance du 15/06/21 Facture 6512993</t>
  </si>
  <si>
    <t>6512994</t>
  </si>
  <si>
    <t>Facture [6512994] Sté 39549Nom - 22748VilleFour du 30 juin 2021</t>
  </si>
  <si>
    <t>Echéance du 30/06/21 Facture 6512994</t>
  </si>
  <si>
    <t>6512995</t>
  </si>
  <si>
    <t>Facture [6512995] Sté 39549Nom - 49477VilleFour du 30 juin 2021</t>
  </si>
  <si>
    <t>Echéance du 30/06/21 Facture 6512995</t>
  </si>
  <si>
    <t>6512996</t>
  </si>
  <si>
    <t>Facture [6512996] Sté 39549Nom - 93125VilleFour du 30 juin 2021</t>
  </si>
  <si>
    <t>Echéance du 30/06/21 Facture 6512996</t>
  </si>
  <si>
    <t>6512997</t>
  </si>
  <si>
    <t>Facture [6512997] Sté 39549Nom - 82217VilleFour du 30 juin 2021</t>
  </si>
  <si>
    <t>Echéance du 30/06/21 Facture 6512997</t>
  </si>
  <si>
    <t>6512998</t>
  </si>
  <si>
    <t>Facture [6512998] Sté 39549Nom - 60085VilleFour du 30 juin 2021</t>
  </si>
  <si>
    <t>Echéance du 30/06/21 Facture 6512998</t>
  </si>
  <si>
    <t>6512999</t>
  </si>
  <si>
    <t>Facture [6512999] Sté 39549Nom - 51747VilleFour du 30 juin 2021</t>
  </si>
  <si>
    <t>Echéance du 30/06/21 Facture 6512999</t>
  </si>
  <si>
    <t>6513000</t>
  </si>
  <si>
    <t>Facture [6513000] Sté 39549Nom - 26104VilleFour du 30 juin 2021</t>
  </si>
  <si>
    <t>Echéance du 30/06/21 Facture 6513000</t>
  </si>
  <si>
    <t>6513001</t>
  </si>
  <si>
    <t>Facture [6513001] Sté 39549Nom - 45080VilleFour du 30 juin 2021</t>
  </si>
  <si>
    <t>Echéance du 30/06/21 Facture 6513001</t>
  </si>
  <si>
    <t>6513002</t>
  </si>
  <si>
    <t>Facture [6513002] Sté 39549Nom - 14324VilleFour du 30 juin 2021</t>
  </si>
  <si>
    <t>Echéance du 30/06/21 Facture 6513002</t>
  </si>
  <si>
    <t>6513061</t>
  </si>
  <si>
    <t>Facture [6513061] Sté 39549Nom - 98093VilleFour du 15 juin 2021</t>
  </si>
  <si>
    <t>Echéance du 15/06/21 Facture 6513061</t>
  </si>
  <si>
    <t>6513071</t>
  </si>
  <si>
    <t>Facture [6513071] Sté 39549Nom - 20625VilleFour du 15 juillet 2021</t>
  </si>
  <si>
    <t>Echéance du 15/07/21 Facture 6513071</t>
  </si>
  <si>
    <t>6513072</t>
  </si>
  <si>
    <t>Facture [6513072] Sté 39549Nom - 99374VilleFour du 15 juillet 2021</t>
  </si>
  <si>
    <t>Echéance du 15/07/21 Facture 6513072</t>
  </si>
  <si>
    <t>6513073</t>
  </si>
  <si>
    <t>Facture [6513073] Sté 39549Nom - 16798VilleFour du 15 juillet 2021</t>
  </si>
  <si>
    <t>Echéance du 15/07/21 Facture 6513073</t>
  </si>
  <si>
    <t>6513074</t>
  </si>
  <si>
    <t>Facture [6513074] Sté 39549Nom - 37252VilleFour du 15 juillet 2021</t>
  </si>
  <si>
    <t>Echéance du 15/07/21 Facture 6513074</t>
  </si>
  <si>
    <t>6513075</t>
  </si>
  <si>
    <t>Facture [6513075] Sté 39549Nom - 95155VilleFour du 15 juillet 2021</t>
  </si>
  <si>
    <t>Echéance du 15/07/21 Facture 6513075</t>
  </si>
  <si>
    <t>6513076</t>
  </si>
  <si>
    <t>Facture [6513076] Sté 39549Nom - 49048VilleFour du 15 juillet 2021</t>
  </si>
  <si>
    <t>Echéance du 15/07/21 Facture 6513076</t>
  </si>
  <si>
    <t>6513080</t>
  </si>
  <si>
    <t>Facture [6513080] Sté 39549Nom - 74842VilleFour du 30 juin 2021</t>
  </si>
  <si>
    <t>Echéance du 30/06/21 Facture 6513080</t>
  </si>
  <si>
    <t>6513081</t>
  </si>
  <si>
    <t>Facture [6513081] Sté 39549Nom - 99433VilleFour du 30 juin 2021</t>
  </si>
  <si>
    <t>Echéance du 30/06/21 Facture 6513081</t>
  </si>
  <si>
    <t>6513082</t>
  </si>
  <si>
    <t>Facture [6513082] Sté 39549Nom - 45984VilleFour du 30 juin 2021</t>
  </si>
  <si>
    <t>Echéance du 30/06/21 Facture 6513082</t>
  </si>
  <si>
    <t>Tiers - Nom 39549Nom</t>
  </si>
  <si>
    <t>42282Nom</t>
  </si>
  <si>
    <t>FA209658</t>
  </si>
  <si>
    <t>Facture [FA209658] Sté 42282Nom - 55355VilleFour du 07 février 2020</t>
  </si>
  <si>
    <t>Echéance du 07/02/20 Facture FA209658</t>
  </si>
  <si>
    <t>Tiers - Nom 42282Nom</t>
  </si>
  <si>
    <t>42420Nom</t>
  </si>
  <si>
    <t>6512983</t>
  </si>
  <si>
    <t>Facture [6512983] Sté 42420Nom - 62585VilleFour du 18 juin 2021</t>
  </si>
  <si>
    <t>Echéance du 18/06/21 Facture 6512983</t>
  </si>
  <si>
    <t>Tiers - Nom 42420Nom</t>
  </si>
  <si>
    <t>44692Nom</t>
  </si>
  <si>
    <t>6512960</t>
  </si>
  <si>
    <t>Facture [6512960] Sté 44692Nom - 81451VilleFour du 30 juin 2021</t>
  </si>
  <si>
    <t>Echéance du 30/06/21 Facture 6512960</t>
  </si>
  <si>
    <t>6512961</t>
  </si>
  <si>
    <t>Facture [6512961] Sté 44692Nom - 56005VilleFour du 08 juillet 2021</t>
  </si>
  <si>
    <t>Echéance du 08/07/21 Facture 6512961</t>
  </si>
  <si>
    <t>6512962</t>
  </si>
  <si>
    <t>Facture [6512962] Sté 44692Nom - 54630VilleFour du 08 juillet 2021</t>
  </si>
  <si>
    <t>Echéance du 08/07/21 Facture 6512962</t>
  </si>
  <si>
    <t>6513046</t>
  </si>
  <si>
    <t>Facture [6513046] Sté 44692Nom - 11667VilleFour du 19 juillet 2021</t>
  </si>
  <si>
    <t>Echéance du 19/07/21 Facture 6513046</t>
  </si>
  <si>
    <t>6513047</t>
  </si>
  <si>
    <t>Facture [6513047] Sté 44692Nom - 55987VilleFour du 30 juin 2021</t>
  </si>
  <si>
    <t>Echéance du 30/06/21 Facture 6513047</t>
  </si>
  <si>
    <t>6513048</t>
  </si>
  <si>
    <t>Facture [6513048] Sté 44692Nom - 45052VilleFour du 10 juin 2021</t>
  </si>
  <si>
    <t>Echéance du 10/06/21 Facture 6513048</t>
  </si>
  <si>
    <t>6513049</t>
  </si>
  <si>
    <t>Facture [6513049] Sté 44692Nom - 19001VilleFour du 10 juin 2021</t>
  </si>
  <si>
    <t>Echéance du 10/06/21 Facture 6513049</t>
  </si>
  <si>
    <t>6513052</t>
  </si>
  <si>
    <t>Facture [6513052] Sté 44692Nom - 53309VilleFour du 24 juin 2021</t>
  </si>
  <si>
    <t>Echéance du 24/06/21 Facture 6513052</t>
  </si>
  <si>
    <t>6513053</t>
  </si>
  <si>
    <t>Facture [6513053] Sté 44692Nom - 80199VilleFour du 07 juin 2021</t>
  </si>
  <si>
    <t>Echéance du 07/06/21 Facture 6513053</t>
  </si>
  <si>
    <t>6513054</t>
  </si>
  <si>
    <t>Facture [6513054] Sté 44692Nom - 79613VilleFour du 07 juin 2021</t>
  </si>
  <si>
    <t>Echéance du 07/06/21 Facture 6513054</t>
  </si>
  <si>
    <t>6513062</t>
  </si>
  <si>
    <t>Facture [6513062] Sté 44692Nom - 86255VilleFour du 29 juillet 2021</t>
  </si>
  <si>
    <t>Echéance du 29/07/21 Facture 6513062</t>
  </si>
  <si>
    <t>6513098</t>
  </si>
  <si>
    <t>Facture [6513098] Sté 44692Nom - 71508VilleFour du 31 juillet 2021</t>
  </si>
  <si>
    <t>Echéance du 31/07/21 Facture 6513098</t>
  </si>
  <si>
    <t>Tiers - Nom 44692Nom</t>
  </si>
  <si>
    <t>45613Nom</t>
  </si>
  <si>
    <t>20015370</t>
  </si>
  <si>
    <t>Facture [20015370] Sté 45613Nom - 20604VilleFour du 25 juin 2020</t>
  </si>
  <si>
    <t>Echéance du 25/06/20 Facture 20015370</t>
  </si>
  <si>
    <t>Tiers - Nom 45613Nom</t>
  </si>
  <si>
    <t>48142Nom</t>
  </si>
  <si>
    <t>91500479</t>
  </si>
  <si>
    <t>Facture [91500479] Sté 48142Nom - 82835VilleFour du 09 novembre 2020</t>
  </si>
  <si>
    <t>Echéance du 31/12/20 Facture 91500479</t>
  </si>
  <si>
    <t>Tiers - Nom 48142Nom</t>
  </si>
  <si>
    <t>49108Nom</t>
  </si>
  <si>
    <t>00000001</t>
  </si>
  <si>
    <t>Facture [00000001] Sté 49108Nom - 58547VilleFour du 08 novembre 2018</t>
  </si>
  <si>
    <t>Echéance du 18/11/18 Facture 00000001</t>
  </si>
  <si>
    <t>00000003</t>
  </si>
  <si>
    <t>Facture [00000003] Sté 49108Nom - 85665VilleFour du 29 octobre 2019</t>
  </si>
  <si>
    <t>Echéance du 29/10/19 Facture 00000003</t>
  </si>
  <si>
    <t>00000007</t>
  </si>
  <si>
    <t>Facture [00000007] Sté 49108Nom - 58719VilleFour du 18 mars 2020</t>
  </si>
  <si>
    <t>Echéance du 17/05/20 Facture 00000007</t>
  </si>
  <si>
    <t>6002</t>
  </si>
  <si>
    <t>Facture [6002] Sté 49108Nom - 70389VilleFour du 16 juillet 2020</t>
  </si>
  <si>
    <t>Echéance du 16/07/20 Facture 6002</t>
  </si>
  <si>
    <t>6512984</t>
  </si>
  <si>
    <t>Facture [6512984] Sté 49108Nom - 85434VilleFour du 17 juin 2021</t>
  </si>
  <si>
    <t>Echéance du 17/06/21 Facture 6512984</t>
  </si>
  <si>
    <t>6513037</t>
  </si>
  <si>
    <t>Facture [6513037] Sté 49108Nom - 81249VilleFour du 08 juillet 2021</t>
  </si>
  <si>
    <t>Echéance du 08/07/21 Facture 6513037</t>
  </si>
  <si>
    <t>6513069</t>
  </si>
  <si>
    <t>Facture [6513069] Sté 49108Nom - 15536VilleFour du 06 juillet 2021</t>
  </si>
  <si>
    <t>Echéance du 06/07/21 Facture 6513069</t>
  </si>
  <si>
    <t>Tiers - Nom 49108Nom</t>
  </si>
  <si>
    <t>51226Nom</t>
  </si>
  <si>
    <t>6513018</t>
  </si>
  <si>
    <t>Facture [6513018] Société 51226Nom - 8151VilleFour du 03 juillet 2021</t>
  </si>
  <si>
    <t>Echéance du 03/07/21 Facture 6513018</t>
  </si>
  <si>
    <t>FC7449</t>
  </si>
  <si>
    <t>Facture [FC7449] Société 51226Nom - 3221VilleFour du 25 juin 2020</t>
  </si>
  <si>
    <t>Echéance du 24/08/20 Facture FC7449</t>
  </si>
  <si>
    <t>Tiers - Nom 51226Nom</t>
  </si>
  <si>
    <t>54450Nom</t>
  </si>
  <si>
    <t>6513091</t>
  </si>
  <si>
    <t>Facture [6513091] Sté 54450Nom - 73726VilleFour du 08 juin 2021</t>
  </si>
  <si>
    <t>Echéance du 08/06/21 Facture 6513091</t>
  </si>
  <si>
    <t>Tiers - Nom 54450Nom</t>
  </si>
  <si>
    <t>59712Nom</t>
  </si>
  <si>
    <t>6513036</t>
  </si>
  <si>
    <t>Facture [6513036] 59712Nom - 87916VilleFour du 11 juillet 2021</t>
  </si>
  <si>
    <t>Echéance du 11/07/21 Facture 6513036</t>
  </si>
  <si>
    <t>Tiers - Nom 59712Nom</t>
  </si>
  <si>
    <t>63732Nom</t>
  </si>
  <si>
    <t>6513064</t>
  </si>
  <si>
    <t>Facture [6513064] 63732Nom - 1118VilleFour du 23 juin 2021</t>
  </si>
  <si>
    <t>Echéance du 23/06/21 Facture 6513064</t>
  </si>
  <si>
    <t>Tiers - Nom 63732Nom</t>
  </si>
  <si>
    <t>6421Nom</t>
  </si>
  <si>
    <t>00000008</t>
  </si>
  <si>
    <t>Facture [00000008] Sté 6421Nom - 8076VilleFour du 09 mars 2020</t>
  </si>
  <si>
    <t>Echéance du 09/03/20 Facture 00000008</t>
  </si>
  <si>
    <t>Tiers - Nom 6421Nom</t>
  </si>
  <si>
    <t>64736Nom</t>
  </si>
  <si>
    <t>6513065</t>
  </si>
  <si>
    <t>Facture [6513065] Sté 64736Nom - 70995VilleFour du 30 juin 2021</t>
  </si>
  <si>
    <t>Echéance du 30/06/21 Facture 6513065</t>
  </si>
  <si>
    <t>6513066</t>
  </si>
  <si>
    <t>Facture [6513066] Sté 64736Nom - 44461VilleFour du 30 juin 2021</t>
  </si>
  <si>
    <t>Echéance du 30/06/21 Facture 6513066</t>
  </si>
  <si>
    <t>6513067</t>
  </si>
  <si>
    <t>Facture [6513067] Sté 64736Nom - 92945VilleFour du 30 juin 2021</t>
  </si>
  <si>
    <t>Echéance du 30/06/21 Facture 6513067</t>
  </si>
  <si>
    <t>Tiers - Nom 64736Nom</t>
  </si>
  <si>
    <t>6875Nom</t>
  </si>
  <si>
    <t>6512978</t>
  </si>
  <si>
    <t>Facture [6512978] 6875Nom - 39715VilleFour du 30 juin 2021</t>
  </si>
  <si>
    <t>Echéance du 30/06/21 Facture 6512978</t>
  </si>
  <si>
    <t>6513056</t>
  </si>
  <si>
    <t>Facture [6513056] 6875Nom - 75617VilleFour du 30 juin 2021</t>
  </si>
  <si>
    <t>Echéance du 30/06/21 Facture 6513056</t>
  </si>
  <si>
    <t>Tiers - Nom 6875Nom</t>
  </si>
  <si>
    <t>7109Nom</t>
  </si>
  <si>
    <t>22642</t>
  </si>
  <si>
    <t>Facture [22642] Sté 7109Nom - 13687VilleFour du 24 septembre 2020</t>
  </si>
  <si>
    <t>Echéance du 24/09/20 Facture 22642</t>
  </si>
  <si>
    <t>6005</t>
  </si>
  <si>
    <t>Facture [6005] Sté 7109Nom - 96092VilleFour du 21 juillet 2020</t>
  </si>
  <si>
    <t>Echéance du 21/07/20 Facture 6005</t>
  </si>
  <si>
    <t>6513038</t>
  </si>
  <si>
    <t>Facture [6513038] Sté 7109Nom - 61101VilleFour du 02 juillet 2021</t>
  </si>
  <si>
    <t>Echéance du 02/07/21 Facture 6513038</t>
  </si>
  <si>
    <t>6513039</t>
  </si>
  <si>
    <t>Facture [6513039] Sté 7109Nom - 14024VilleFour du 02 juillet 2021</t>
  </si>
  <si>
    <t>Echéance du 02/07/21 Facture 6513039</t>
  </si>
  <si>
    <t>91500480</t>
  </si>
  <si>
    <t>Facture [91500480] Sté 7109Nom - 799VilleFour du 17 novembre 2020</t>
  </si>
  <si>
    <t>Echéance du 17/11/20 Facture 91500480</t>
  </si>
  <si>
    <t>Tiers - Nom 7109Nom</t>
  </si>
  <si>
    <t>74143Nom</t>
  </si>
  <si>
    <t>6512964</t>
  </si>
  <si>
    <t>Facture [6512964] Sté 74143Nom - 95709VilleFour du 22 juillet 2021</t>
  </si>
  <si>
    <t>Echéance du 22/07/21 Facture 6512964</t>
  </si>
  <si>
    <t>6512965</t>
  </si>
  <si>
    <t>Facture [6512965] Sté 74143Nom - 66692VilleFour du 22 juillet 2021</t>
  </si>
  <si>
    <t>Echéance du 22/07/21 Facture 6512965</t>
  </si>
  <si>
    <t>6512966</t>
  </si>
  <si>
    <t>Facture [6512966] Sté 74143Nom - 22201VilleFour du 22 juillet 2021</t>
  </si>
  <si>
    <t>Echéance du 22/07/21 Facture 6512966</t>
  </si>
  <si>
    <t>6512967</t>
  </si>
  <si>
    <t>Facture [6512967] Sté 74143Nom - 97147VilleFour du 22 juillet 2021</t>
  </si>
  <si>
    <t>Echéance du 22/07/21 Facture 6512967</t>
  </si>
  <si>
    <t>6512968</t>
  </si>
  <si>
    <t>Facture [6512968] Sté 74143Nom - 35812VilleFour du 22 juillet 2021</t>
  </si>
  <si>
    <t>Echéance du 22/07/21 Facture 6512968</t>
  </si>
  <si>
    <t>Tiers - Nom 74143Nom</t>
  </si>
  <si>
    <t>7783Nom</t>
  </si>
  <si>
    <t>6513057</t>
  </si>
  <si>
    <t>Facture [6513057] 7783Nom - 62094VilleFour du 14 juin 2021</t>
  </si>
  <si>
    <t>Echéance du 14/06/21 Facture 6513057</t>
  </si>
  <si>
    <t>Tiers - Nom 7783Nom</t>
  </si>
  <si>
    <t>78198Nom</t>
  </si>
  <si>
    <t>6512977</t>
  </si>
  <si>
    <t>Facture [6512977] Sté 78198Nom - 78413VilleFour du 30 juin 2021</t>
  </si>
  <si>
    <t>Echéance du 30/06/21 Facture 6512977</t>
  </si>
  <si>
    <t>Tiers - Nom 78198Nom</t>
  </si>
  <si>
    <t>78293Nom</t>
  </si>
  <si>
    <t>6512969</t>
  </si>
  <si>
    <t>Facture [6512969] Sté 78293Nom - 10541VilleFour du 23 juin 2021</t>
  </si>
  <si>
    <t>Echéance du 23/06/21 Facture 6512969</t>
  </si>
  <si>
    <t>FA200403</t>
  </si>
  <si>
    <t>Facture [FA200403] Sté 78293Nom - 25895VilleFour du 12 mai 2020</t>
  </si>
  <si>
    <t>Echéance du 12/05/20 Facture FA200403</t>
  </si>
  <si>
    <t>Tiers - Nom 78293Nom</t>
  </si>
  <si>
    <t>7935Nom</t>
  </si>
  <si>
    <t>00000006</t>
  </si>
  <si>
    <t>Facture [00000006] Sté 7935Nom - 8412VilleFour du 04 novembre 2019</t>
  </si>
  <si>
    <t>Echéance du 03/01/20 Facture 00000006</t>
  </si>
  <si>
    <t>6513030</t>
  </si>
  <si>
    <t>Facture [6513030] Sté 7935Nom - 74431VilleFour du 11 juin 2021</t>
  </si>
  <si>
    <t>Echéance du 11/06/21 Facture 6513030</t>
  </si>
  <si>
    <t>Tiers - Nom 7935Nom</t>
  </si>
  <si>
    <t>81034Nom</t>
  </si>
  <si>
    <t>6513021</t>
  </si>
  <si>
    <t>Facture [6513021] Sté 81034Nom - 76560VilleFour du 23 juin 2021</t>
  </si>
  <si>
    <t>Echéance du 23/06/21 Facture 6513021</t>
  </si>
  <si>
    <t>691279</t>
  </si>
  <si>
    <t>Facture [691279] Sté 81034Nom - 32825VilleFour du 25 juin 2020</t>
  </si>
  <si>
    <t>Echéance du 25/06/20 Facture 691279</t>
  </si>
  <si>
    <t>691280</t>
  </si>
  <si>
    <t>Facture [691280] Sté 81034Nom - 8836VilleFour du 24 juin 2020</t>
  </si>
  <si>
    <t>Echéance du 24/06/20 Facture 691280</t>
  </si>
  <si>
    <t>Tiers - Nom 81034Nom</t>
  </si>
  <si>
    <t>82931Nom</t>
  </si>
  <si>
    <t>6513094</t>
  </si>
  <si>
    <t>Facture [6513094] Sté 82931Nom - 76014VilleFour du 30 juillet 2021</t>
  </si>
  <si>
    <t>Echéance du 30/07/21 Facture 6513094</t>
  </si>
  <si>
    <t>6513095</t>
  </si>
  <si>
    <t>Facture [6513095] Sté 82931Nom - 97101VilleFour du 30 juillet 2021</t>
  </si>
  <si>
    <t>Echéance du 30/07/21 Facture 6513095</t>
  </si>
  <si>
    <t>Tiers - Nom 82931Nom</t>
  </si>
  <si>
    <t>87841Nom</t>
  </si>
  <si>
    <t>46860/2</t>
  </si>
  <si>
    <t>Facture [46860/2] Sté 87841Nom - 17771VilleFour du 30 septembre 2020</t>
  </si>
  <si>
    <t>Echéance du 14/11/20 Facture 46860/2</t>
  </si>
  <si>
    <t>6512944</t>
  </si>
  <si>
    <t>Facture [6512944] Sté 87841Nom - 79196VilleFour du 31 mai 2021</t>
  </si>
  <si>
    <t>Echéance du 31/05/21 Facture 6512944</t>
  </si>
  <si>
    <t>6513041</t>
  </si>
  <si>
    <t>Facture [6513041] Sté 87841Nom - 21943VilleFour du 10 juillet 2021</t>
  </si>
  <si>
    <t>Echéance du 10/07/21 Facture 6513041</t>
  </si>
  <si>
    <t>6513042</t>
  </si>
  <si>
    <t>Facture [6513042] Sté 87841Nom - 99149VilleFour du 10 juillet 2021</t>
  </si>
  <si>
    <t>Echéance du 10/07/21 Facture 6513042</t>
  </si>
  <si>
    <t>6513043</t>
  </si>
  <si>
    <t>Facture [6513043] Sté 87841Nom - 99434VilleFour du 10 juillet 2021</t>
  </si>
  <si>
    <t>Echéance du 10/07/21 Facture 6513043</t>
  </si>
  <si>
    <t>6513044</t>
  </si>
  <si>
    <t>Facture [6513044] Sté 87841Nom - 88295VilleFour du 10 juillet 2021</t>
  </si>
  <si>
    <t>Echéance du 10/07/21 Facture 6513044</t>
  </si>
  <si>
    <t>6513045</t>
  </si>
  <si>
    <t>Facture [6513045] Sté 87841Nom - 87615VilleFour du 10 juillet 2021</t>
  </si>
  <si>
    <t>Echéance du 10/07/21 Facture 6513045</t>
  </si>
  <si>
    <t>6513088</t>
  </si>
  <si>
    <t>Facture [6513088] Sté 87841Nom - 44686VilleFour du 10 juin 2021</t>
  </si>
  <si>
    <t>Echéance du 10/06/21 Facture 6513088</t>
  </si>
  <si>
    <t>6513089</t>
  </si>
  <si>
    <t>Facture [6513089] Sté 87841Nom - 78369VilleFour du 10 juin 2021</t>
  </si>
  <si>
    <t>Echéance du 10/06/21 Facture 6513089</t>
  </si>
  <si>
    <t>6513090</t>
  </si>
  <si>
    <t>Facture [6513090] Sté 87841Nom - 76407VilleFour du 10 juin 2021</t>
  </si>
  <si>
    <t>Echéance du 10/06/21 Facture 6513090</t>
  </si>
  <si>
    <t>Tiers - Nom 87841Nom</t>
  </si>
  <si>
    <t>92176Nom</t>
  </si>
  <si>
    <t>6512958</t>
  </si>
  <si>
    <t>Facture [6512958] 92176Nom - 1454VilleFour du 06 juillet 2021</t>
  </si>
  <si>
    <t>Echéance du 06/07/21 Facture 6512958</t>
  </si>
  <si>
    <t>6512959</t>
  </si>
  <si>
    <t>Facture [6512959] 92176Nom - 66383VilleFour du 01 juillet 2021</t>
  </si>
  <si>
    <t>Echéance du 01/07/21 Facture 6512959</t>
  </si>
  <si>
    <t>6513085</t>
  </si>
  <si>
    <t>Facture [6513085] 92176Nom - 73892VilleFour du 15 juin 2021</t>
  </si>
  <si>
    <t>Echéance du 15/06/21 Facture 6513085</t>
  </si>
  <si>
    <t>Tiers - Nom 92176Nom</t>
  </si>
  <si>
    <t>95664Nom</t>
  </si>
  <si>
    <t>FA200402</t>
  </si>
  <si>
    <t>Facture [FA200402] Sté 95664Nom - 84026VilleFour du 25 juin 2020</t>
  </si>
  <si>
    <t>Echéance du 25/06/20 Facture FA200402</t>
  </si>
  <si>
    <t>Tiers - Nom 95664Nom</t>
  </si>
  <si>
    <t>9655Nom</t>
  </si>
  <si>
    <t>22059169</t>
  </si>
  <si>
    <t>Facture [22059169] Sté 9655Nom - 67455VilleFour du 28 août 2020</t>
  </si>
  <si>
    <t>Echéance du 30/09/20 Facture 22059169</t>
  </si>
  <si>
    <t>22059282</t>
  </si>
  <si>
    <t>Facture [22059282] Sté 9655Nom - 36388VilleFour du 11 septembre 2020</t>
  </si>
  <si>
    <t>Echéance du 26/10/20 Facture 22059282</t>
  </si>
  <si>
    <t>22639</t>
  </si>
  <si>
    <t>Facture [22639] Sté 9655Nom - 45892VilleFour du 17 novembre 2020</t>
  </si>
  <si>
    <t>Echéance du 01/01/21 Facture 22639</t>
  </si>
  <si>
    <t>22640</t>
  </si>
  <si>
    <t>Facture [22640] Sté 9655Nom - 95680VilleFour du 17 novembre 2020</t>
  </si>
  <si>
    <t>Echéance du 01/01/21 Facture 22640</t>
  </si>
  <si>
    <t>28276</t>
  </si>
  <si>
    <t>Facture [28276] Sté 9655Nom - 11028VilleFour du 17 novembre 2020</t>
  </si>
  <si>
    <t>Echéance du 01/01/21 Facture 28276</t>
  </si>
  <si>
    <t>28277</t>
  </si>
  <si>
    <t>Facture [28277] Sté 9655Nom - 51638VilleFour du 17 novembre 2020</t>
  </si>
  <si>
    <t>Echéance du 01/01/21 Facture 28277</t>
  </si>
  <si>
    <t>29325</t>
  </si>
  <si>
    <t>Facture [29325] Sté 9655Nom - 90584VilleFour du 17 novembre 2020</t>
  </si>
  <si>
    <t>Echéance du 01/01/21 Facture 29325</t>
  </si>
  <si>
    <t>6004</t>
  </si>
  <si>
    <t>Facture [6004] Sté 9655Nom - 78732VilleFour du 31 juillet 2020</t>
  </si>
  <si>
    <t>Echéance du 14/09/20 Facture 6004</t>
  </si>
  <si>
    <t>6512980</t>
  </si>
  <si>
    <t>Facture [6512980] Sté 9655Nom - 61086VilleFour du 25 juin 2021</t>
  </si>
  <si>
    <t>Echéance du 25/06/21 Facture 6512980</t>
  </si>
  <si>
    <t>6512981</t>
  </si>
  <si>
    <t>Facture [6512981] Sté 9655Nom - 8756VilleFour du 25 juin 2021</t>
  </si>
  <si>
    <t>Echéance du 25/06/21 Facture 6512981</t>
  </si>
  <si>
    <t>6512982</t>
  </si>
  <si>
    <t>Facture [6512982] Sté 9655Nom - 45852VilleFour du 25 juin 2021</t>
  </si>
  <si>
    <t>Echéance du 25/06/21 Facture 6512982</t>
  </si>
  <si>
    <t>6513022</t>
  </si>
  <si>
    <t>Facture [6513022] Sté 9655Nom - 40457VilleFour du 02 juillet 2021</t>
  </si>
  <si>
    <t>Echéance du 02/07/21 Facture 6513022</t>
  </si>
  <si>
    <t>6513023</t>
  </si>
  <si>
    <t>Facture [6513023] Sté 9655Nom - 75473VilleFour du 02 juillet 2021</t>
  </si>
  <si>
    <t>Echéance du 02/07/21 Facture 6513023</t>
  </si>
  <si>
    <t>6513024</t>
  </si>
  <si>
    <t>Facture [6513024] Sté 9655Nom - 41748VilleFour du 02 juillet 2021</t>
  </si>
  <si>
    <t>Echéance du 02/07/21 Facture 6513024</t>
  </si>
  <si>
    <t>6513025</t>
  </si>
  <si>
    <t>Facture [6513025] Sté 9655Nom - 74660VilleFour du 13 juillet 2021</t>
  </si>
  <si>
    <t>Echéance du 13/07/21 Facture 6513025</t>
  </si>
  <si>
    <t>6513031</t>
  </si>
  <si>
    <t>Facture [6513031] Sté 9655Nom - 94286VilleFour du 09 juillet 2021</t>
  </si>
  <si>
    <t>Echéance du 09/07/21 Facture 6513031</t>
  </si>
  <si>
    <t>Tiers - Nom 9655Nom</t>
  </si>
  <si>
    <t>994Nom</t>
  </si>
  <si>
    <t>6513063</t>
  </si>
  <si>
    <t>Facture [6513063] 994Nom - 36791VilleFour du 11 juin 2021</t>
  </si>
  <si>
    <t>Echéance du 11/06/21 Facture 6513063</t>
  </si>
  <si>
    <t>Tiers - Nom 994Nom</t>
  </si>
  <si>
    <t>{_x000D_
  "Formulas": {_x000D_
    "=RIK_AC(\"INF53__;INF07@E=1,S=25,G=0,T=0,P=0,C=*-1:@R=A,S=1,V={0}:R=B,S=25,V={1}:R=C,S=4,V={2}:R=D,S=21,V={3}:\";$B$4;$B$6;$D12;M$8)": 1,_x000D_
    "=RIK_AC(\"INF53__;INF07@E=1,S=25,G=0,T=0,P=0,C=*-1:@R=A,S=1,V={0}:R=B,S=25,V={1}:R=C,S=4,V={2}:R=D,S=21,V={3}:\";$B$4;$B$6;$D12;L$8)": 2,_x000D_
    "=RIK_AC(\"INF53__;INF07@E=1,S=25,G=0,T=0,P=0,C=*-1:@R=A,S=1,V={0}:R=B,S=25,V={1}:R=C,S=4,V={2}:R=D,S=21,V={3}:\";$B$4;$B$6;$D12;K$8)": 3,_x000D_
    "=RIK_AC(\"INF53__;INF07@E=1,S=25,G=0,T=0,P=0,C=*-1:@R=A,S=1,V={0}:R=B,S=25,V={1}:R=C,S=4,V={2}:R=D,S=21,V={3}:\";$B$4;$B$6;$D12;J$8)": 4,_x000D_
    "=RIK_AC(\"INF53__;INF07@E=1,S=25,G=0,T=0,P=0,C=*-1:@R=A,S=1,V={0}:R=B,S=25,V={1}:R=C,S=4,V={2}:R=D,S=21,V={3}:\";$B$4;$B$6;$D12;I$8)": 5,_x000D_
    "=RIK_AC(\"INF53__;INF07@E=1,S=25,G=0,T=0,P=0,C=*-1:@R=A,S=1,V={0}:R=B,S=25,V={1}:R=C,S=4,V={2}:R=D,S=21,V={3}:\";$B$4;$B$6;$D12;H$8)": 6,_x000D_
    "=RIK_AC(\"INF53__;INF07@E=1,S=25,G=0,T=0,P=0,C=*-1:@R=A,S=1,V={0}:R=B,S=25,V={1}:R=C,S=4,V={2}:R=D,S=21,V={3}:\";$B$4;$B$6;$D12;G$8)": 7,_x000D_
    "=RIK_AC(\"INF53__;INF07@E=1,S=25,G=0,T=0,P=0,C=*-1:@R=A,S=1,V={0}:R=B,S=25,V={1}:R=C,S=4,V={2}:R=D,S=21,V={3}:\";$B$4;$B$6;$D12;F$8)": 8,_x000D_
    "=RIK_AC(\"INF53__;INF07@E=1,S=25,G=0,T=0,P=0,C=*-1:@R=A,S=1,V={0}:R=B,S=25,V={1}:R=C,S=4,V={2}:R=D,S=21,V={3}:\";$B$4;$B$6;$D12;E$8)": 9,_x000D_
    "=RIK_AC(\"INF53__;INF07@E=1,S=25,G=0,T=0,P=0,C=*-1:@R=A,S=1,V={0}:R=B,S=25,V={1}:R=C,S=4,V={2}:R=D,S=21,V={3}:\";$B$4;$B$6;$D11;M$8)": 10,_x000D_
    "=RIK_AC(\"INF53__;INF07@E=1,S=25,G=0,T=0,P=0,C=*-1:@R=A,S=1,V={0}:R=B,S=25,V={1}:R=C,S=4,V={2}:R=D,S=21,V={3}:\";$B$4;$B$6;$D11;L$8)": 11,_x000D_
    "=RIK_AC(\"INF53__;INF07@E=1,S=25,G=0,T=0,P=0,C=*-1:@R=A,S=1,V={0}:R=B,S=25,V={1}:R=C,S=4,V={2}:R=D,S=21,V={3}:\";$B$4;$B$6;$D11;K$8)": 12,_x000D_
    "=RIK_AC(\"INF53__;INF07@E=1,S=25,G=0,T=0,P=0,C=*-1:@R=A,S=1,V={0}:R=B,S=25,V={1}:R=C,S=4,V={2}:R=D,S=21,V={3}:\";$B$4;$B$6;$D11;J$8)": 13,_x000D_
    "=RIK_AC(\"INF53__;INF07@E=1,S=25,G=0,T=0,P=0,C=*-1:@R=A,S=1,V={0}:R=B,S=25,V={1}:R=C,S=4,V={2}:R=D,S=21,V={3}:\";$B$4;$B$6;$D11;I$8)": 14,_x000D_
    "=RIK_AC(\"INF53__;INF07@E=1,S=25,G=0,T=0,P=0,C=*-1:@R=A,S=1,V={0}:R=B,S=25,V={1}:R=C,S=4,V={2}:R=D,S=21,V={3}:\";$B$4;$B$6;$D11;H$8)": 15,_x000D_
    "=RIK_AC(\"INF53__;INF07@E=1,S=25,G=0,T=0,P=0,C=*-1:@R=A,S=1,V={0}:R=B,S=25,V={1}:R=C,S=4,V={2}:R=D,S=21,V={3}:\";$B$4;$B$6;$D11;G$8)": 16,_x000D_
    "=RIK_AC(\"INF53__;INF07@E=1,S=25,G=0,T=0,P=0,C=*-1:@R=A,S=1,V={0}:R=B,S=25,V={1}:R=C,S=4,V={2}:R=D,S=21,V={3}:\";$B$4;$B$6;$D11;F$8)": 17,_x000D_
    "=RIK_AC(\"INF53__;INF07@E=1,S=25,G=0,T=0,P=0,C=*-1:@R=A,S=1,V={0}:R=B,S=25,V={1}:R=C,S=4,V={2}:R=D,S=21,V={3}:\";$B$4;$B$6;$D11;E$8)": 18,_x000D_
    "=RIK_AC(\"INF53__;INF02@E=1,S=79,G=0,T=0,P=0:@R=A,S=8,V={0}:R=B,S=79,V={1}:R=C,S=75,V={2}:R=D,S=1,V={3}:\";$B$4;$B$6;M$8;$D10)": 19,_x000D_
    "=RIK_AC(\"INF53__;INF02@E=1,S=79,G=0,T=0,P=0:@R=A,S=8,V={0}:R=B,S=79,V={1}:R=C,S=75,V={2}:R=D,S=1,V={3}:\";$B$4;$B$6;L$8;$D10)": 20,_x000D_
    "=RIK_AC(\"INF53__;INF02@E=1,S=79,G=0,T=0,P=0:@R=A,S=8,V={0}:R=B,S=79,V={1}:R=C,S=75,V={2}:R=D,S=1,V={3}:\";$B$4;$B$6;K$8;$D10)": 21,_x000D_
    "=RIK_AC(\"INF53__;INF02@E=1,S=79,G=0,T=0,P=0:@R=A,S=8,V={0}:R=B,S=79,V={1}:R=C,S=75,V={2}:R=D,S=1,V={3}:\";$B$4;$B$6;J$8;$D10)": 22,_x000D_
    "=RIK_AC(\"INF53__;INF02@E=1,S=79,G=0,T=0,P=0:@R=A,S=8,V={0}:R=B,S=79,V={1}:R=C,S=75,V={2}:R=D,S=1,V={3}:\";$B$4;$B$6;I$8;$D10)": 23,_x000D_
    "=RIK_AC(\"INF53__;INF02@E=1,S=79,G=0,T=0,P=0:@R=A,S=8,V={0}:R=B,S=79,V={1}:R=C,S=75,V={2}:R=D,S=1,V={3}:\";$B$4;$B$6;H$8;$D10)": 24,_x000D_
    "=RIK_AC(\"INF53__;INF02@E=1,S=79,G=0,T=0,P=0:@R=A,S=8,V={0}:R=B,S=79,V={1}:R=C,S=75,V={2}:R=D,S=1,V={3}:\";$B$4;$B$6;G$8;$D10)": 25,_x000D_
    "=RIK_AC(\"INF53__;INF02@E=1,S=79,G=0,T=0,P=0:@R=A,S=8,V={0}:R=B,S=79,V={1}:R=C,S=75,V={2}:R=D,S=1,V={3}:\";$B$4;$B$6;F$8;$D10)": 26,_x000D_
    "=RIK_AC(\"INF53__;INF02@E=1,S=79,G=0,T=0,P=0:@R=A,S=8,V={0}:R=B,S=79,V={1}:R=C,S=75,V={2}:R=D,S=1,V={3}:\";$B$4;$B$6;E$8;$D10)": 27_x000D_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"2022-03-22T10:13:46.6176309+01:00",_x000D_
          "LastRefreshDate": "2022-03-22T10:14:04.0364095+01:00",_x000D_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"2022-03-22T10:13:46.6295981+01:00",_x000D_
          "LastRefreshDate": "2022-03-22T10:14:04.0244625+01:00",_x000D_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"2022-03-22T10:13:46.6295981+01:00",_x000D_
          "LastRefreshDate": "2022-03-22T10:14:03.958253+01:00",_x000D_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"2022-03-22T10:13:46.6295981+01:00",_x000D_
          "LastRefreshDate": "2022-03-22T10:14:04.0453928+01:00",_x000D_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"2022-03-22T10:13:46.6295981+01:00",_x000D_
          "LastRefreshDate": "2022-03-22T10:14:04.0583447+01:00",_x000D_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"2022-03-22T10:13:46.6295981+01:00",_x000D_
          "LastRefreshDate": "2022-03-22T10:14:04.0821651+01:00",_x000D_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"2022-03-22T10:13:46.6295981+01:00",_x000D_
          "LastRefreshDate": "2022-03-22T10:14:04.0065465+01:00",_x000D_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"2022-03-22T10:13:46.6295981+01:00",_x000D_
          "LastRefreshDate": "2022-03-22T10:14:04.0423966+01:00",_x000D_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"2022-03-22T10:13:46.6295981+01:00",_x000D_
          "LastRefreshDate": "2022-03-22T10:14:04.054369+01:00",_x000D_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-144670.5_x000D_
          ]_x000D_
        ],_x000D_
        "Statistics": {_x000D_
          "CreationDate": "2022-03-22T10:13:46.6295981+01:00",_x000D_
          "LastRefreshDate": "2022-03-22T10:14:04.0921373+01:00",_x000D_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-4001.45_x000D_
          ]_x000D_
        ],_x000D_
        "Statistics": {_x000D_
          "CreationDate": "2022-03-22T10:13:46.6295981+01:00",_x000D_
          "LastRefreshDate": "2022-03-22T10:14:04.0901434+01:00",_x000D_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"2022-03-22T10:13:46.6305968+01:00",_x000D_
          "LastRefreshDate": "2022-03-22T10:14:03.745316+01:00",_x000D_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-18562.84_x000D_
          ]_x000D_
        ],_x000D_
        "Statistics": {_x000D_
          "CreationDate": "2022-03-22T10:13:46.6305968+01:00",_x000D_
          "LastRefreshDate": "2022-03-22T10:14:04.0085413+01:00",_x000D_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"2022-03-22T10:13:46.6305968+01:00",_x000D_
          "LastRefreshDate": "2022-03-22T10:14:04.0303871+01:00",_x000D_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-18562.84_x000D_
          ]_x000D_
        ],_x000D_
        "Statistics": {_x000D_
          "CreationDate": "2022-03-22T10:13:46.6305968+01:00",_x000D_
          "LastRefreshDate": "2022-03-22T10:14:03.995576+01:00",_x000D_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"2022-03-22T10:13:46.6305968+01:00",_x000D_
          "LastRefreshDate": "2022-03-22T10:14:04.0851551+01:00",_x000D_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-4001.45_x000D_
          ]_x000D_
        ],_x000D_
        "Statistics": {_x000D_
          "CreationDate": "2022-03-22T10:13:46.6305968+01:00",_x000D_
          "LastRefreshDate": "2022-03-22T10:14:04.0273955+01:00",_x000D_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-103.25_x000D_
          ]_x000D_
        ],_x000D_
        "Statistics": {_x000D_
          "CreationDate": "2022-03-22T10:13:46.6305968+01:00",_x000D_
          "LastRefreshDate": "2022-03-22T10:14:04.0035544+01:00",_x000D_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2280264.74_x000D_
          ]_x000D_
        ],_x000D_
        "Statistics": {_x000D_
          "CreationDate": "2022-03-22T10:13:46.6305968+01:00",_x000D_
          "LastRefreshDate": "2022-03-22T10:14:04.0404019+01:00",_x000D_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656242.12000000011_x000D_
          ]_x000D_
        ],_x000D_
        "Statistics": {_x000D_
          "CreationDate": "2022-03-22T10:13:46.6305968+01:00",_x000D_
          "LastRefreshDate": "2022-03-22T10:14:04.0871544+01:00",_x000D_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134071.14_x000D_
          ]_x000D_
        ],_x000D_
        "Statistics": {_x000D_
          "CreationDate": "2022-03-22T10:13:46.6305968+01:00",_x000D_
          "LastRefreshDate": "2022-03-22T10:14:03.9300552+01:00",_x000D_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301961.74_x000D_
          ]_x000D_
        ],_x000D_
        "Statistics": {_x000D_
          "CreationDate": "2022-03-22T10:13:46.6305968+01:00",_x000D_
          "LastRefreshDate": "2022-03-22T10:14:04.0483843+01:00",_x000D_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"2022-03-22T10:13:46.6305968+01:00",_x000D_
          "LastRefreshDate": "2022-03-22T10:14:04.0960854+01:00",_x000D_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301961.74_x000D_
          ]_x000D_
        ],_x000D_
        "Statistics": {_x000D_
          "CreationDate": "2022-03-22T10:13:46.6305968+01:00",_x000D_
          "LastRefreshDate": "2022-03-22T10:14:04.0214706+01:00",_x000D_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134071.14_x000D_
          ]_x000D_
        ],_x000D_
        "Statistics": {_x000D_
          "CreationDate": "2022-03-22T10:13:46.6305968+01:00",_x000D_
          "LastRefreshDate": "2022-03-22T10:14:04.0333969+01:00",_x000D_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656242.12000000011_x000D_
          ]_x000D_
        ],_x000D_
        "Statistics": {_x000D_
          "CreationDate": "2022-03-22T10:13:46.6305968+01:00",_x000D_
          "LastRefreshDate": "2022-03-22T10:14:04.0005621+01:00",_x000D_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1200848.0599999998_x000D_
          ]_x000D_
        ],_x000D_
        "Statistics": {_x000D_
          "CreationDate": "2022-03-22T10:13:46.6305968+01:00",_x000D_
          "LastRefreshDate": "2022-03-22T10:14:04.0513768+01:00",_x000D_
          "TotalRefreshCount": 5,_x000D_
          "CustomInfo": {}_x000D_
        }_x000D_
      }_x000D_
    },_x000D_
    "LastID": 27_x000D_
  }_x000D_
}</t>
  </si>
  <si>
    <t>BALANCE AGÉE - SYNTHESE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</si>
</sst>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EC8F88"/>
      <name val="Calibri"/>
      <family val="2"/>
      <scheme val="minor"/>
    </font>
    <font>
      <b/>
      <sz val="11"/>
      <color rgb="FFB5291E"/>
      <name val="Calibri"/>
      <family val="2"/>
      <scheme val="minor"/>
    </font>
    <font>
      <b/>
      <sz val="11"/>
      <color rgb="FF548235"/>
      <name val="Calibri"/>
      <family val="2"/>
      <scheme val="minor"/>
    </font>
    <font>
      <b/>
      <sz val="11"/>
      <color rgb="FF80BF40"/>
      <name val="Calibri"/>
      <family val="2"/>
      <scheme val="minor"/>
    </font>
    <font>
      <sz val="9"/>
      <color rgb="FFB3D98C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sz val="8"/>
      <color rgb="FFEC8F88"/>
      <name val="Calibri"/>
      <family val="2"/>
      <scheme val="minor"/>
    </font>
    <font>
      <sz val="8"/>
      <color rgb="FFB3D98C"/>
      <name val="Calibri"/>
      <family val="2"/>
      <scheme val="minor"/>
    </font>
    <font>
      <sz val="8"/>
      <color rgb="FF54823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F493B"/>
        <bgColor indexed="64"/>
      </patternFill>
    </fill>
    <fill>
      <patternFill patternType="solid">
        <fgColor rgb="FF3D4D65"/>
        <bgColor indexed="64"/>
      </patternFill>
    </fill>
    <fill>
      <patternFill patternType="solid">
        <fgColor rgb="FF4C4F56"/>
        <bgColor indexed="64"/>
      </patternFill>
    </fill>
    <fill>
      <patternFill patternType="solid">
        <fgColor rgb="FF608F30"/>
        <bgColor indexed="64"/>
      </patternFill>
    </fill>
    <fill>
      <patternFill patternType="solid">
        <fgColor rgb="FF80BF4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ashed">
        <color theme="3" tint="0.39994506668294322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77889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left" vertical="center"/>
    </xf>
    <xf numFmtId="14" fontId="8" fillId="3" borderId="3" xfId="0" applyNumberFormat="1" applyFont="1" applyFill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right" vertical="center"/>
    </xf>
    <xf numFmtId="49" fontId="9" fillId="4" borderId="0" xfId="0" applyNumberFormat="1" applyFont="1" applyFill="1" applyAlignment="1">
      <alignment horizontal="left" vertical="center"/>
    </xf>
    <xf numFmtId="14" fontId="9" fillId="4" borderId="0" xfId="0" applyNumberFormat="1" applyFont="1" applyFill="1" applyAlignment="1">
      <alignment horizontal="left" vertical="center"/>
    </xf>
    <xf numFmtId="4" fontId="9" fillId="4" borderId="0" xfId="0" applyNumberFormat="1" applyFont="1" applyFill="1" applyAlignment="1">
      <alignment horizontal="right" vertical="center"/>
    </xf>
    <xf numFmtId="49" fontId="8" fillId="3" borderId="4" xfId="0" applyNumberFormat="1" applyFont="1" applyFill="1" applyBorder="1" applyAlignment="1">
      <alignment horizontal="left" vertical="center"/>
    </xf>
    <xf numFmtId="14" fontId="8" fillId="3" borderId="4" xfId="0" applyNumberFormat="1" applyFont="1" applyFill="1" applyBorder="1" applyAlignment="1">
      <alignment horizontal="left" vertical="center"/>
    </xf>
    <xf numFmtId="4" fontId="8" fillId="3" borderId="4" xfId="0" applyNumberFormat="1" applyFont="1" applyFill="1" applyBorder="1" applyAlignment="1">
      <alignment horizontal="right" vertical="center"/>
    </xf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49" fontId="7" fillId="6" borderId="2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/>
    <xf numFmtId="0" fontId="5" fillId="8" borderId="18" xfId="0" applyFont="1" applyFill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14" fontId="0" fillId="0" borderId="19" xfId="0" applyNumberForma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4" fontId="7" fillId="9" borderId="2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49" fontId="7" fillId="1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7" fillId="11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6" fillId="0" borderId="0" xfId="0" applyFont="1"/>
    <xf numFmtId="43" fontId="0" fillId="0" borderId="9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5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5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0" fillId="0" borderId="17" xfId="1" applyFon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5" borderId="19" xfId="0" applyNumberFormat="1" applyFill="1" applyBorder="1" applyAlignment="1">
      <alignment horizontal="left" vertical="center" indent="1"/>
    </xf>
    <xf numFmtId="14" fontId="17" fillId="12" borderId="9" xfId="0" applyNumberFormat="1" applyFont="1" applyFill="1" applyBorder="1" applyAlignment="1">
      <alignment horizontal="center" vertical="center"/>
    </xf>
    <xf numFmtId="14" fontId="17" fillId="12" borderId="5" xfId="0" applyNumberFormat="1" applyFont="1" applyFill="1" applyBorder="1" applyAlignment="1">
      <alignment horizontal="center" vertical="center"/>
    </xf>
    <xf numFmtId="14" fontId="17" fillId="12" borderId="13" xfId="0" applyNumberFormat="1" applyFont="1" applyFill="1" applyBorder="1" applyAlignment="1">
      <alignment horizontal="center" vertical="center"/>
    </xf>
    <xf numFmtId="14" fontId="7" fillId="13" borderId="9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7" borderId="0" xfId="0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B5291E"/>
      <color rgb="FF80BF40"/>
      <color rgb="FFBF8F00"/>
      <color rgb="FF8F949C"/>
      <color rgb="FFB3D98C"/>
      <color rgb="FF548235"/>
      <color rgb="FF608F30"/>
      <color rgb="FF4C4F56"/>
      <color rgb="FF3D4D65"/>
      <color rgb="FFEC8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Synthèse - Balance agée</a:t>
            </a:r>
          </a:p>
        </c:rich>
      </c:tx>
      <c:layout>
        <c:manualLayout>
          <c:xMode val="edge"/>
          <c:yMode val="edge"/>
          <c:x val="0.47953264905892429"/>
          <c:y val="1.9031140140121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Synthèse!$D$10</c:f>
              <c:strCache>
                <c:ptCount val="1"/>
                <c:pt idx="0">
                  <c:v>Facture client</c:v>
                </c:pt>
              </c:strCache>
            </c:strRef>
          </c:tx>
          <c:spPr>
            <a:solidFill>
              <a:srgbClr val="80BF40"/>
            </a:solidFill>
            <a:ln>
              <a:noFill/>
            </a:ln>
            <a:effectLst/>
          </c:spPr>
          <c:invertIfNegative val="0"/>
          <c:cat>
            <c:strRef>
              <c:f>Synthèse!$E$9:$M$9</c:f>
              <c:strCache>
                <c:ptCount val="9"/>
                <c:pt idx="0">
                  <c:v>Avant</c:v>
                </c:pt>
                <c:pt idx="1">
                  <c:v>[-90;-60[</c:v>
                </c:pt>
                <c:pt idx="2">
                  <c:v>[-60;-30[</c:v>
                </c:pt>
                <c:pt idx="3">
                  <c:v>[-30;0[</c:v>
                </c:pt>
                <c:pt idx="4">
                  <c:v>12/01/2020</c:v>
                </c:pt>
                <c:pt idx="5">
                  <c:v>]0;30]</c:v>
                </c:pt>
                <c:pt idx="6">
                  <c:v>]30;60]</c:v>
                </c:pt>
                <c:pt idx="7">
                  <c:v>]60;90]</c:v>
                </c:pt>
                <c:pt idx="8">
                  <c:v>Après</c:v>
                </c:pt>
              </c:strCache>
            </c:strRef>
          </c:cat>
          <c:val>
            <c:numRef>
              <c:f>Synthèse!$E$10:$M$10</c:f>
              <c:numCache>
                <c:formatCode>_(* #,##0.00_);_(* \(#,##0.00\);_(* "-"??_);_(@_)</c:formatCode>
                <c:ptCount val="9"/>
                <c:pt idx="0">
                  <c:v>1200848.0599999998</c:v>
                </c:pt>
                <c:pt idx="1">
                  <c:v>656242.12000000011</c:v>
                </c:pt>
                <c:pt idx="2">
                  <c:v>134071.14000000001</c:v>
                </c:pt>
                <c:pt idx="3">
                  <c:v>301961.74</c:v>
                </c:pt>
                <c:pt idx="4">
                  <c:v>0</c:v>
                </c:pt>
                <c:pt idx="5">
                  <c:v>301961.74</c:v>
                </c:pt>
                <c:pt idx="6">
                  <c:v>134071.14000000001</c:v>
                </c:pt>
                <c:pt idx="7">
                  <c:v>656242.12000000011</c:v>
                </c:pt>
                <c:pt idx="8">
                  <c:v>2280264.7400000002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6-4529-9EFB-1453B780E093}"/>
            </c:ext>
          </c:extLst>
        </c:ser>
        <c:ser>
          <c:idx val="1"/>
          <c:order val="1"/>
          <c:tx>
            <c:strRef>
              <c:f>Synthèse!$D$11</c:f>
              <c:strCache>
                <c:ptCount val="1"/>
                <c:pt idx="0">
                  <c:v>Facture fournisseur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Synthèse!$E$9:$M$9</c:f>
              <c:strCache>
                <c:ptCount val="9"/>
                <c:pt idx="0">
                  <c:v>Avant</c:v>
                </c:pt>
                <c:pt idx="1">
                  <c:v>[-90;-60[</c:v>
                </c:pt>
                <c:pt idx="2">
                  <c:v>[-60;-30[</c:v>
                </c:pt>
                <c:pt idx="3">
                  <c:v>[-30;0[</c:v>
                </c:pt>
                <c:pt idx="4">
                  <c:v>12/01/2020</c:v>
                </c:pt>
                <c:pt idx="5">
                  <c:v>]0;30]</c:v>
                </c:pt>
                <c:pt idx="6">
                  <c:v>]30;60]</c:v>
                </c:pt>
                <c:pt idx="7">
                  <c:v>]60;90]</c:v>
                </c:pt>
                <c:pt idx="8">
                  <c:v>Après</c:v>
                </c:pt>
              </c:strCache>
            </c:strRef>
          </c:cat>
          <c:val>
            <c:numRef>
              <c:f>Synthèse!$E$11:$M$11</c:f>
              <c:numCache>
                <c:formatCode>_(* #,##0.00_);_(* \(#,##0.00\);_(* "-"??_);_(@_)</c:formatCode>
                <c:ptCount val="9"/>
                <c:pt idx="0">
                  <c:v>-103.25</c:v>
                </c:pt>
                <c:pt idx="1">
                  <c:v>-4001.45</c:v>
                </c:pt>
                <c:pt idx="2">
                  <c:v>0</c:v>
                </c:pt>
                <c:pt idx="3">
                  <c:v>-18562.84</c:v>
                </c:pt>
                <c:pt idx="4">
                  <c:v>0</c:v>
                </c:pt>
                <c:pt idx="5">
                  <c:v>-18562.84</c:v>
                </c:pt>
                <c:pt idx="6">
                  <c:v>0</c:v>
                </c:pt>
                <c:pt idx="7">
                  <c:v>-4001.45</c:v>
                </c:pt>
                <c:pt idx="8">
                  <c:v>-144670.5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6-4529-9EFB-1453B780E093}"/>
            </c:ext>
          </c:extLst>
        </c:ser>
        <c:ser>
          <c:idx val="2"/>
          <c:order val="2"/>
          <c:tx>
            <c:strRef>
              <c:f>Synthèse!$D$12</c:f>
              <c:strCache>
                <c:ptCount val="1"/>
                <c:pt idx="0">
                  <c:v>Facture sous-traitant</c:v>
                </c:pt>
              </c:strCache>
            </c:strRef>
          </c:tx>
          <c:spPr>
            <a:solidFill>
              <a:srgbClr val="B5291E"/>
            </a:solidFill>
            <a:ln>
              <a:noFill/>
            </a:ln>
            <a:effectLst/>
          </c:spPr>
          <c:invertIfNegative val="0"/>
          <c:cat>
            <c:strRef>
              <c:f>Synthèse!$E$9:$M$9</c:f>
              <c:strCache>
                <c:ptCount val="9"/>
                <c:pt idx="0">
                  <c:v>Avant</c:v>
                </c:pt>
                <c:pt idx="1">
                  <c:v>[-90;-60[</c:v>
                </c:pt>
                <c:pt idx="2">
                  <c:v>[-60;-30[</c:v>
                </c:pt>
                <c:pt idx="3">
                  <c:v>[-30;0[</c:v>
                </c:pt>
                <c:pt idx="4">
                  <c:v>12/01/2020</c:v>
                </c:pt>
                <c:pt idx="5">
                  <c:v>]0;30]</c:v>
                </c:pt>
                <c:pt idx="6">
                  <c:v>]30;60]</c:v>
                </c:pt>
                <c:pt idx="7">
                  <c:v>]60;90]</c:v>
                </c:pt>
                <c:pt idx="8">
                  <c:v>Après</c:v>
                </c:pt>
              </c:strCache>
            </c:strRef>
          </c:cat>
          <c:val>
            <c:numRef>
              <c:f>Synthèse!$E$12:$M$12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6-4529-9EFB-1453B780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26958248"/>
        <c:axId val="726966448"/>
      </c:barChart>
      <c:lineChart>
        <c:grouping val="stacked"/>
        <c:varyColors val="0"/>
        <c:ser>
          <c:idx val="3"/>
          <c:order val="3"/>
          <c:tx>
            <c:strRef>
              <c:f>Synthèse!$D$13</c:f>
              <c:strCache>
                <c:ptCount val="1"/>
                <c:pt idx="0">
                  <c:v>Total Général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Synthèse!$E$9:$M$9</c:f>
              <c:strCache>
                <c:ptCount val="9"/>
                <c:pt idx="0">
                  <c:v>Avant</c:v>
                </c:pt>
                <c:pt idx="1">
                  <c:v>[-90;-60[</c:v>
                </c:pt>
                <c:pt idx="2">
                  <c:v>[-60;-30[</c:v>
                </c:pt>
                <c:pt idx="3">
                  <c:v>[-30;0[</c:v>
                </c:pt>
                <c:pt idx="4">
                  <c:v>12/01/2020</c:v>
                </c:pt>
                <c:pt idx="5">
                  <c:v>]0;30]</c:v>
                </c:pt>
                <c:pt idx="6">
                  <c:v>]30;60]</c:v>
                </c:pt>
                <c:pt idx="7">
                  <c:v>]60;90]</c:v>
                </c:pt>
                <c:pt idx="8">
                  <c:v>Après</c:v>
                </c:pt>
              </c:strCache>
            </c:strRef>
          </c:cat>
          <c:val>
            <c:numRef>
              <c:f>Synthèse!$E$13:$M$13</c:f>
              <c:numCache>
                <c:formatCode>_-* #\ ##0.00\ _€_-;\-* #\ ##0.00\ _€_-;_-* "-"??\ _€_-;_-@_-</c:formatCode>
                <c:ptCount val="9"/>
                <c:pt idx="0">
                  <c:v>1200744.8099999998</c:v>
                </c:pt>
                <c:pt idx="1">
                  <c:v>652240.67000000016</c:v>
                </c:pt>
                <c:pt idx="2">
                  <c:v>134071.14000000001</c:v>
                </c:pt>
                <c:pt idx="3">
                  <c:v>283398.89999999997</c:v>
                </c:pt>
                <c:pt idx="4">
                  <c:v>0</c:v>
                </c:pt>
                <c:pt idx="5">
                  <c:v>283398.89999999997</c:v>
                </c:pt>
                <c:pt idx="6">
                  <c:v>134071.14000000001</c:v>
                </c:pt>
                <c:pt idx="7">
                  <c:v>652240.67000000016</c:v>
                </c:pt>
                <c:pt idx="8">
                  <c:v>2135594.2400000002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86-4529-9EFB-1453B780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958248"/>
        <c:axId val="726966448"/>
      </c:lineChart>
      <c:catAx>
        <c:axId val="726958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966448"/>
        <c:crosses val="autoZero"/>
        <c:auto val="1"/>
        <c:lblAlgn val="ctr"/>
        <c:lblOffset val="100"/>
        <c:noMultiLvlLbl val="0"/>
      </c:catAx>
      <c:valAx>
        <c:axId val="7269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958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42820194038737"/>
          <c:y val="0.92744340358704536"/>
          <c:w val="0.39505256617263979"/>
          <c:h val="5.3525456272833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1035195</xdr:colOff>
      <xdr:row>13</xdr:row>
      <xdr:rowOff>33336</xdr:rowOff>
    </xdr:from>
    <xdr:to>
      <xdr:col>13</xdr:col>
      <xdr:colOff>0</xdr:colOff>
      <xdr:row>33</xdr:row>
      <xdr:rowOff>140710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3E2579-C878-4C16-852E-62F730C61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9FF6-C71F-4C70-A21B-B0BBCD45F171}">
  <dimension ref="A1:S2342"/>
  <sheetViews>
    <sheetView showGridLines="0" zoomScale="85" zoomScaleNormal="85" workbookViewId="0">
      <selection activeCell="B6" sqref="B6"/>
    </sheetView>
  </sheetViews>
  <sheetFormatPr baseColWidth="10" defaultRowHeight="15" outlineLevelRow="1" x14ac:dyDescent="0.25"/>
  <cols>
    <col min="1" max="1" width="24.140625" customWidth="1"/>
    <col min="2" max="2" width="23.28515625" customWidth="1"/>
    <col min="3" max="3" width="19.140625" customWidth="1"/>
    <col min="4" max="4" width="44.28515625" customWidth="1"/>
    <col min="5" max="5" width="41.85546875" customWidth="1"/>
    <col min="6" max="6" width="13.42578125" customWidth="1"/>
    <col min="7" max="9" width="14.5703125" customWidth="1"/>
    <col min="10" max="18" width="23" customWidth="1"/>
    <col min="19" max="24" width="15.28515625" customWidth="1"/>
  </cols>
  <sheetData>
    <row r="1" spans="1:18" ht="54.75" customHeight="1" x14ac:dyDescent="0.25">
      <c r="E1" s="65" t="s">
        <v>0</v>
      </c>
      <c r="F1" s="65"/>
      <c r="G1" s="65"/>
      <c r="H1" s="65"/>
      <c r="I1" s="65"/>
      <c r="J1" s="65"/>
    </row>
    <row r="6" spans="1:18" s="1" customFormat="1" ht="22.5" customHeight="1" x14ac:dyDescent="0.25">
      <c r="A6" s="25" t="s">
        <v>1</v>
      </c>
      <c r="B6" s="26" t="s">
        <v>33</v>
      </c>
    </row>
    <row r="7" spans="1:18" s="1" customFormat="1" ht="22.5" customHeight="1" x14ac:dyDescent="0.25">
      <c r="A7" s="25" t="s">
        <v>2</v>
      </c>
      <c r="B7" s="26" t="s">
        <v>3</v>
      </c>
    </row>
    <row r="8" spans="1:18" s="1" customFormat="1" ht="22.5" customHeight="1" x14ac:dyDescent="0.25">
      <c r="A8" s="25" t="s">
        <v>4</v>
      </c>
      <c r="B8" s="56">
        <v>43842</v>
      </c>
    </row>
    <row r="9" spans="1:18" s="1" customFormat="1" ht="22.5" customHeight="1" x14ac:dyDescent="0.25">
      <c r="A9" s="25" t="s">
        <v>5</v>
      </c>
      <c r="B9" s="27" t="s">
        <v>6</v>
      </c>
    </row>
    <row r="10" spans="1:18" s="1" customFormat="1" ht="22.5" customHeight="1" x14ac:dyDescent="0.25">
      <c r="A10" s="25" t="s">
        <v>7</v>
      </c>
      <c r="B10" s="28" t="s">
        <v>6</v>
      </c>
    </row>
    <row r="11" spans="1:18" s="1" customFormat="1" ht="22.5" customHeight="1" x14ac:dyDescent="0.25">
      <c r="A11" s="25" t="s">
        <v>8</v>
      </c>
      <c r="B11" s="28" t="s">
        <v>9</v>
      </c>
      <c r="J11" s="2"/>
      <c r="K11" s="2"/>
    </row>
    <row r="12" spans="1:18" x14ac:dyDescent="0.25">
      <c r="J12" s="3"/>
      <c r="K12" s="3"/>
      <c r="L12" s="3"/>
      <c r="M12" s="3"/>
      <c r="O12" s="3"/>
      <c r="P12" s="3"/>
      <c r="Q12" s="3"/>
      <c r="R12" s="3"/>
    </row>
    <row r="13" spans="1:18" x14ac:dyDescent="0.25">
      <c r="J13" s="3"/>
      <c r="K13" s="3"/>
      <c r="L13" s="3"/>
      <c r="M13" s="3"/>
      <c r="O13" s="3"/>
      <c r="P13" s="3"/>
      <c r="Q13" s="3"/>
      <c r="R13" s="3"/>
    </row>
    <row r="14" spans="1:18" x14ac:dyDescent="0.25">
      <c r="J14" s="4">
        <v>90</v>
      </c>
      <c r="K14" s="4">
        <v>61</v>
      </c>
      <c r="L14" s="4">
        <v>31</v>
      </c>
      <c r="M14" s="4">
        <v>1</v>
      </c>
      <c r="N14" s="4"/>
      <c r="O14" s="4">
        <v>1</v>
      </c>
      <c r="P14" s="4">
        <v>31</v>
      </c>
      <c r="Q14" s="4">
        <v>61</v>
      </c>
      <c r="R14" s="4">
        <v>90</v>
      </c>
    </row>
    <row r="15" spans="1:18" s="1" customFormat="1" ht="18" customHeight="1" x14ac:dyDescent="0.25">
      <c r="J15" s="5"/>
      <c r="K15" s="23">
        <v>90</v>
      </c>
      <c r="L15" s="23">
        <v>60</v>
      </c>
      <c r="M15" s="23">
        <v>30</v>
      </c>
      <c r="N15" s="6"/>
      <c r="O15" s="32">
        <v>30</v>
      </c>
      <c r="P15" s="32">
        <v>60</v>
      </c>
      <c r="Q15" s="32">
        <v>90</v>
      </c>
      <c r="R15" s="6"/>
    </row>
    <row r="16" spans="1:18" s="1" customFormat="1" ht="18" customHeight="1" x14ac:dyDescent="0.25">
      <c r="J16" s="22" t="str">
        <f>"&lt;"&amp;TEXT($B$8-J$14,"JJ/MM/AAAA")</f>
        <v>&lt;14/10/2019</v>
      </c>
      <c r="K16" s="22" t="str">
        <f>TEXT($B$8-K$15,"JJ/MM/AAAA")&amp;".."&amp;TEXT($B$8-K$14,"JJ/MM/AAAA")</f>
        <v>14/10/2019..12/11/2019</v>
      </c>
      <c r="L16" s="22" t="str">
        <f>TEXT($B$8-L$15,"JJ/MM/AAAA")&amp;".."&amp;TEXT($B$8-L$14,"JJ/MM/AAAA")</f>
        <v>13/11/2019..12/12/2019</v>
      </c>
      <c r="M16" s="22" t="str">
        <f>TEXT($B$8-M$15,"JJ/MM/AAAA")&amp;".."&amp;TEXT($B$8-M$14,"JJ/MM/AAAA")</f>
        <v>13/12/2019..11/01/2020</v>
      </c>
      <c r="N16" s="30">
        <f>B8</f>
        <v>43842</v>
      </c>
      <c r="O16" s="33" t="str">
        <f>TEXT($B$8+O$14,"JJ/MM/AAAA")&amp;".."&amp;TEXT($B$8+O$15,"JJ/MM/AAAA")</f>
        <v>13/01/2020..11/02/2020</v>
      </c>
      <c r="P16" s="33" t="str">
        <f>TEXT($B$8+P$14,"JJ/MM/AAAA")&amp;".."&amp;TEXT($B$8+P$15,"JJ/MM/AAAA")</f>
        <v>12/02/2020..12/03/2020</v>
      </c>
      <c r="Q16" s="33" t="str">
        <f>TEXT($B$8+Q$14,"JJ/MM/AAAA")&amp;".."&amp;TEXT($B$8+Q$15,"JJ/MM/AAAA")</f>
        <v>13/03/2020..11/04/2020</v>
      </c>
      <c r="R16" s="33" t="str">
        <f>"&gt;"&amp;TEXT($B$8+R$14,"JJ/MM/AAAA")</f>
        <v>&gt;11/04/2020</v>
      </c>
    </row>
    <row r="17" spans="2:19" s="7" customFormat="1" ht="46.5" customHeight="1" x14ac:dyDescent="0.25">
      <c r="B17" s="7" t="str">
        <f>_xll.Assistant.XL.RIK_AL("INF53__2_0_0,F=B='1',U='0',I='0',FN='Calibri',FS='10',FC='#FFFFFF',BC='#006400',AH='1',AV='1',Br=[$top-$bottom],BrS='1',BrC='#778899'_1,C=Total,F=B='1',U='0',I='0',FN='Calibri',FS='10',FC='#000000',BC='#FFFFFF',AH='1',AV"&amp;"='1',Br=[$top-$bottom],BrS='1',BrC='#778899'_0_0_0_1_D=1485x17;INF02@E=0,S=1003|3,G=1_0_0_F=B='1'_U='0'_I='0'_FN='Calibri'_FS='10'_FC='#000000'_BC='#FFFFFF'_AH='1'_AV='1'_Br=[$top-$bottom]_BrS='1'_BrC='#778899'_C=Client "&amp;"- Nom_1_1_F=B='1'_U='0'_I='0'_FN='Calibri'_FS='10'_FC='#000000'_BC='#FFFFFF'_AH='1'_AV='1'_Br=[$top-$bottom]_BrS='1'_BrC='#778899'_C=Client - Nom,T=0,P=0,O=NF='Texte'_B='0'_U='0'_I='0'_FN='Calibri'_FS='10'_FC='#000000'_B"&amp;"C='#FFFFFF'_AH='1'_AV='1'_Br=[]_BrS='0'_BrC='#FFFFFF'_WpT='0':E=0,S=3,G=0,T=0,P=0,O=NF='Texte'_B='0'_U='0'_I='0'_FN='Calibri'_FS='10'_FC='#000000'_BC='#FFFFFF'_AH='1'_AV='1'_Br=[]_BrS='0'_BrC='#FFFFFF'_WpT='0':E=0,S=4,G="&amp;"0,T=0,P=0,O=NF='Texte'_B='0'_U='0'_I='0'_FN='Calibri'_FS='10'_FC='#000000'_BC='#FFFFFF'_AH='1'_AV='1'_Br=[]_BrS='0'_BrC='#FFFFFF'_WpT='0':E=0,S=76,G=0,T=0,P=0,O=NF='Texte'_B='0'_U='0'_I='0'_FN='Calibri'_FS='10'_FC='#0000"&amp;"00'_BC='#FFFFFF'_AH='1'_AV='1'_Br=[]_BrS='0'_BrC='#FFFFFF'_WpT='0':E=0,S=75,G=0,T=0,P=0,O=NF='Date'_B='0'_U='0'_I='0'_FN='Calibri'_FS='10'_FC='#000000'_BC='#FFFFFF'_AH='1'_AV='1'_Br=[]_BrS='0'_BrC='#FFFFFF'_WpT='0':E=1,S"&amp;"=77,G=0,T=0,P=0,O=NF='Nombre'_B='0'_U='0'_I='0'_FN='Calibri'_FS='10'_FC='#000000'_BC='#FFFFFF'_AH='3'_AV='1'_Br=[]_BrS='0'_BrC='#FFFFFF'_WpT='0':E=1,S=78,G=0,T=0,P=0,O=NF='Nombre'_B='0'_U='0'_I='0'_FN='Calibri'_FS='10'_F"&amp;"C='#000000'_BC='#FFFFFF'_AH='3'_AV='1'_Br=[]_BrS='0'_BrC='#FFFFFF'_WpT='0':E=1,S=79,G=0,T=0,P=0,O=NF='Nombre'_B='0'_U='0'_I='0'_FN='Calibri'_FS='10'_FC='#000000'_BC='#FFFFFF'_AH='3'_AV='1'_Br=[]_BrS='0'_BrC='#FFFFFF'_WpT"&amp;"='0':L=90 jours passés,E=1,G=0,T=0,P=0,F=SI([75]={0};[79];0),Y=0,O=NF='Nombre'_B='0'_U='0'_I='0'_FN='Calibri'_FS='10'_FC='#000000'_BC='#FFFFFF'_AH='3'_AV='1'_Br=[]_BrS='0'_BrC='#FFFFFF'_WpT='0':L=60 jours passés,E=1,G=0,"&amp;"T=0,P=0,F=SI([75]={1};[79];0),Y=0,O=NF='Nombre'_B='0'_U='0'_I='0'_FN='Calibri'_FS='10'_FC='#000000'_BC='#FFFFFF'_AH='3'_AV='1'_Br=[]_BrS='0'_BrC='#FFFFFF'_WpT='0':L=30 jours passés,E=1,G=0,T=0,P=0,F=SI([75]={2};[79];0),Y"&amp;"=0,O=NF='Nombre'_B='0'_U='0'_I='0'_FN='Calibri'_FS='10'_FC='#000000'_BC='#FFFFFF'_AH='3'_AV='1'_Br=[]_BrS='0'_BrC='#FFFFFF'_WpT='0':L=Moins 30 Jours passés ,E=1,G=0,T=0,P=0,F=SI([75]={3};[79];0),Y=0,O=NF='Nombre'_B='0'_U"&amp;"='0'_I='0'_FN='Calibri'_FS='10'_FC='#000000'_BC='#FFFFFF'_AH='3'_AV='1'_Br=[]_BrS='0'_BrC='#FFFFFF'_WpT='0':L=Référence,E=1,G=0,T=0,P=0,F=SI([75]={4};[79];0),Y=0,O=NF='Nombre'_B='0'_U='0'_I='0'_FN='Calibri'_FS='10'_FC='#"&amp;"000000'_BC='#FFFFFF'_AH='3'_AV='1'_Br=[]_BrS='0'_BrC='#FFFFFF'_WpT='0':L=Moins 30 Jours venants,E=1,G=0,T=0,P=0,F=SI([75]={5};[79];0),Y=0,O=NF='Nombre'_B='0'_U='0'_I='0'_FN='Calibri'_FS='10'_FC='#000000'_BC='#FFFFFF'_AH="&amp;"'3'_AV='1'_Br=[]_BrS='0'_BrC='#FFFFFF'_WpT='0':L=30 jours venants,E=1,G=0,T=0,P=0,F=SI([75]={6};[79];0),Y=0,O=NF='Nombre'_B='0'_U='0'_I='0'_FN='Calibri'_FS='10'_FC='#000000'_BC='#FFFFFF'_AH='3'_AV='1'_Br=[]_BrS='0'_BrC='"&amp;"#FFFFFF'_WpT='0':L=60 jours venants,E=1,G=0,T=0,P=0,F=SI([75]={7};[79];0),Y=0,O=NF='Nombre'_B='0'_U='0'_I='0'_FN='Calibri'_FS='10'_FC='#000000'_BC='#FFFFFF'_AH='3'_AV='1'_Br=[]_BrS='0'_BrC='#FFFFFF'_WpT='0':L=90 jours ve"&amp;"nants,E=1,G=0,T=0,P=0,F=SI([75]={8};[79];0),Y=0,O=NF='Nombre'_B='0'_U='0'_I='0'_FN='Calibri'_FS='10'_FC='#000000'_BC='#FFFFFF'_AH='3'_AV='1'_Br=[]_BrS='0'_BrC='#FFFFFF'_WpT='0':@R=A,S=8,V={9}:R=B,S=1,V={10}:R=C,S=1003|1,"&amp;"V={11}:R=D,S=79,V={12}:R=E,S=75,V={13}:",$J16,$K16,$L16,$M16,$N$16,$O$16,$P$16,$Q$16,$R$16,$B$6,$B$7,$B$10,$B$11,$B$9)</f>
        <v/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15</v>
      </c>
      <c r="I17" s="8" t="s">
        <v>16</v>
      </c>
      <c r="J17" s="21" t="s">
        <v>17</v>
      </c>
      <c r="K17" s="21" t="s">
        <v>18</v>
      </c>
      <c r="L17" s="21" t="s">
        <v>19</v>
      </c>
      <c r="M17" s="21" t="s">
        <v>20</v>
      </c>
      <c r="N17" s="29">
        <f>B8</f>
        <v>43842</v>
      </c>
      <c r="O17" s="31" t="s">
        <v>21</v>
      </c>
      <c r="P17" s="31" t="s">
        <v>22</v>
      </c>
      <c r="Q17" s="31" t="s">
        <v>23</v>
      </c>
      <c r="R17" s="31" t="s">
        <v>24</v>
      </c>
    </row>
    <row r="18" spans="2:19" ht="0.95" customHeight="1" outlineLevel="1" x14ac:dyDescent="0.25">
      <c r="B18" s="9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9" s="1" customFormat="1" outlineLevel="1" x14ac:dyDescent="0.25">
      <c r="B19" s="12" t="s">
        <v>34</v>
      </c>
      <c r="C19" s="12" t="s">
        <v>35</v>
      </c>
      <c r="D19" s="12" t="s">
        <v>36</v>
      </c>
      <c r="E19" s="12" t="s">
        <v>37</v>
      </c>
      <c r="F19" s="13">
        <v>43581</v>
      </c>
      <c r="G19" s="14">
        <v>407</v>
      </c>
      <c r="H19" s="14">
        <v>0</v>
      </c>
      <c r="I19" s="14">
        <v>407</v>
      </c>
      <c r="J19" s="14">
        <v>407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2:19" s="1" customFormat="1" x14ac:dyDescent="0.25">
      <c r="B20" s="15" t="s">
        <v>38</v>
      </c>
      <c r="C20" s="15"/>
      <c r="D20" s="15"/>
      <c r="E20" s="15"/>
      <c r="F20" s="16"/>
      <c r="G20" s="17">
        <v>407</v>
      </c>
      <c r="H20" s="17">
        <v>0</v>
      </c>
      <c r="I20" s="17">
        <v>407</v>
      </c>
      <c r="J20" s="17">
        <v>407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2:19" s="1" customFormat="1" ht="0.95" customHeight="1" outlineLevel="1" x14ac:dyDescent="0.25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9" s="1" customFormat="1" outlineLevel="1" x14ac:dyDescent="0.25">
      <c r="B22" s="12" t="s">
        <v>39</v>
      </c>
      <c r="C22" s="12" t="s">
        <v>40</v>
      </c>
      <c r="D22" s="12" t="s">
        <v>41</v>
      </c>
      <c r="E22" s="12" t="s">
        <v>42</v>
      </c>
      <c r="F22" s="13">
        <v>44462</v>
      </c>
      <c r="G22" s="14">
        <v>444</v>
      </c>
      <c r="H22" s="14">
        <v>0</v>
      </c>
      <c r="I22" s="14">
        <v>444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444</v>
      </c>
    </row>
    <row r="23" spans="2:19" s="1" customFormat="1" x14ac:dyDescent="0.25">
      <c r="B23" s="15" t="s">
        <v>43</v>
      </c>
      <c r="C23" s="15"/>
      <c r="D23" s="15"/>
      <c r="E23" s="15"/>
      <c r="F23" s="16"/>
      <c r="G23" s="17">
        <v>444</v>
      </c>
      <c r="H23" s="17">
        <v>0</v>
      </c>
      <c r="I23" s="17">
        <v>444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444</v>
      </c>
    </row>
    <row r="24" spans="2:19" s="1" customFormat="1" ht="0.95" customHeight="1" outlineLevel="1" x14ac:dyDescent="0.25">
      <c r="B24" s="9"/>
      <c r="C24" s="9"/>
      <c r="D24" s="9"/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9" s="1" customFormat="1" outlineLevel="1" x14ac:dyDescent="0.25">
      <c r="B25" s="12" t="s">
        <v>44</v>
      </c>
      <c r="C25" s="12" t="s">
        <v>45</v>
      </c>
      <c r="D25" s="12" t="s">
        <v>46</v>
      </c>
      <c r="E25" s="12" t="s">
        <v>47</v>
      </c>
      <c r="F25" s="13">
        <v>44240</v>
      </c>
      <c r="G25" s="14">
        <v>29070</v>
      </c>
      <c r="H25" s="14">
        <v>0</v>
      </c>
      <c r="I25" s="14">
        <v>29070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29070</v>
      </c>
    </row>
    <row r="26" spans="2:19" s="1" customFormat="1" outlineLevel="1" x14ac:dyDescent="0.25">
      <c r="B26" s="12" t="s">
        <v>44</v>
      </c>
      <c r="C26" s="12" t="s">
        <v>48</v>
      </c>
      <c r="D26" s="12" t="s">
        <v>49</v>
      </c>
      <c r="E26" s="12" t="s">
        <v>50</v>
      </c>
      <c r="F26" s="13">
        <v>44377</v>
      </c>
      <c r="G26" s="14">
        <v>12054.54</v>
      </c>
      <c r="H26" s="14">
        <v>0</v>
      </c>
      <c r="I26" s="14">
        <v>12054.54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12054.54</v>
      </c>
    </row>
    <row r="27" spans="2:19" s="1" customFormat="1" outlineLevel="1" x14ac:dyDescent="0.25">
      <c r="B27" s="12" t="s">
        <v>44</v>
      </c>
      <c r="C27" s="12" t="s">
        <v>51</v>
      </c>
      <c r="D27" s="12" t="s">
        <v>52</v>
      </c>
      <c r="E27" s="12" t="s">
        <v>53</v>
      </c>
      <c r="F27" s="13">
        <v>44463</v>
      </c>
      <c r="G27" s="14">
        <v>10176.66</v>
      </c>
      <c r="H27" s="14">
        <v>0</v>
      </c>
      <c r="I27" s="14">
        <v>10176.66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10176.66</v>
      </c>
    </row>
    <row r="28" spans="2:19" s="1" customFormat="1" x14ac:dyDescent="0.25">
      <c r="B28" s="15" t="s">
        <v>54</v>
      </c>
      <c r="C28" s="15"/>
      <c r="D28" s="15"/>
      <c r="E28" s="15"/>
      <c r="F28" s="16"/>
      <c r="G28" s="17">
        <v>51301.2</v>
      </c>
      <c r="H28" s="17">
        <v>0</v>
      </c>
      <c r="I28" s="17">
        <v>51301.2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51301.2</v>
      </c>
    </row>
    <row r="29" spans="2:19" s="1" customFormat="1" ht="0.95" customHeight="1" outlineLevel="1" x14ac:dyDescent="0.25">
      <c r="B29" s="9"/>
      <c r="C29" s="9"/>
      <c r="D29" s="9"/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9" outlineLevel="1" x14ac:dyDescent="0.25">
      <c r="B30" s="12" t="s">
        <v>55</v>
      </c>
      <c r="C30" s="12" t="s">
        <v>56</v>
      </c>
      <c r="D30" s="12" t="s">
        <v>57</v>
      </c>
      <c r="E30" s="12" t="s">
        <v>58</v>
      </c>
      <c r="F30" s="13">
        <v>43922</v>
      </c>
      <c r="G30" s="14">
        <v>996</v>
      </c>
      <c r="H30" s="14">
        <v>0</v>
      </c>
      <c r="I30" s="14">
        <v>996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996</v>
      </c>
      <c r="R30" s="14">
        <v>0</v>
      </c>
    </row>
    <row r="31" spans="2:19" outlineLevel="1" x14ac:dyDescent="0.25">
      <c r="B31" s="12" t="s">
        <v>55</v>
      </c>
      <c r="C31" s="12" t="s">
        <v>59</v>
      </c>
      <c r="D31" s="12" t="s">
        <v>60</v>
      </c>
      <c r="E31" s="12" t="s">
        <v>61</v>
      </c>
      <c r="F31" s="13">
        <v>44175</v>
      </c>
      <c r="G31" s="14">
        <v>888</v>
      </c>
      <c r="H31" s="14">
        <v>0</v>
      </c>
      <c r="I31" s="14">
        <v>888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888</v>
      </c>
      <c r="S31" s="20"/>
    </row>
    <row r="32" spans="2:19" x14ac:dyDescent="0.25">
      <c r="B32" s="15" t="s">
        <v>62</v>
      </c>
      <c r="C32" s="15"/>
      <c r="D32" s="15"/>
      <c r="E32" s="15"/>
      <c r="F32" s="16"/>
      <c r="G32" s="17">
        <v>1884</v>
      </c>
      <c r="H32" s="17">
        <v>0</v>
      </c>
      <c r="I32" s="17">
        <v>1884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996</v>
      </c>
      <c r="R32" s="17">
        <v>888</v>
      </c>
    </row>
    <row r="33" spans="2:18" ht="0.95" customHeight="1" outlineLevel="1" x14ac:dyDescent="0.25">
      <c r="B33" s="9"/>
      <c r="C33" s="9"/>
      <c r="D33" s="9"/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outlineLevel="1" x14ac:dyDescent="0.25">
      <c r="B34" s="12" t="s">
        <v>63</v>
      </c>
      <c r="C34" s="12" t="s">
        <v>64</v>
      </c>
      <c r="D34" s="12" t="s">
        <v>65</v>
      </c>
      <c r="E34" s="12" t="s">
        <v>66</v>
      </c>
      <c r="F34" s="13">
        <v>43603</v>
      </c>
      <c r="G34" s="14">
        <v>5412</v>
      </c>
      <c r="H34" s="14">
        <v>0</v>
      </c>
      <c r="I34" s="14">
        <v>5412</v>
      </c>
      <c r="J34" s="14">
        <v>5412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2:18" outlineLevel="1" collapsed="1" x14ac:dyDescent="0.25">
      <c r="B35" s="12" t="s">
        <v>63</v>
      </c>
      <c r="C35" s="12" t="s">
        <v>67</v>
      </c>
      <c r="D35" s="12" t="s">
        <v>68</v>
      </c>
      <c r="E35" s="12" t="s">
        <v>69</v>
      </c>
      <c r="F35" s="13">
        <v>43603</v>
      </c>
      <c r="G35" s="14">
        <v>504</v>
      </c>
      <c r="H35" s="14">
        <v>0</v>
      </c>
      <c r="I35" s="14">
        <v>504</v>
      </c>
      <c r="J35" s="14">
        <v>504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2:18" outlineLevel="1" x14ac:dyDescent="0.25">
      <c r="B36" s="12" t="s">
        <v>63</v>
      </c>
      <c r="C36" s="12" t="s">
        <v>70</v>
      </c>
      <c r="D36" s="12" t="s">
        <v>71</v>
      </c>
      <c r="E36" s="12" t="s">
        <v>72</v>
      </c>
      <c r="F36" s="13">
        <v>43603</v>
      </c>
      <c r="G36" s="14">
        <v>3672</v>
      </c>
      <c r="H36" s="14">
        <v>0</v>
      </c>
      <c r="I36" s="14">
        <v>3672</v>
      </c>
      <c r="J36" s="14">
        <v>3672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2:18" outlineLevel="1" x14ac:dyDescent="0.25">
      <c r="B37" s="12" t="s">
        <v>63</v>
      </c>
      <c r="C37" s="12" t="s">
        <v>73</v>
      </c>
      <c r="D37" s="12" t="s">
        <v>74</v>
      </c>
      <c r="E37" s="12" t="s">
        <v>75</v>
      </c>
      <c r="F37" s="13">
        <v>43594</v>
      </c>
      <c r="G37" s="14">
        <v>888</v>
      </c>
      <c r="H37" s="14">
        <v>0</v>
      </c>
      <c r="I37" s="14">
        <v>888</v>
      </c>
      <c r="J37" s="14">
        <v>888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2:18" outlineLevel="1" x14ac:dyDescent="0.25">
      <c r="B38" s="12" t="s">
        <v>63</v>
      </c>
      <c r="C38" s="12" t="s">
        <v>76</v>
      </c>
      <c r="D38" s="12" t="s">
        <v>77</v>
      </c>
      <c r="E38" s="12" t="s">
        <v>78</v>
      </c>
      <c r="F38" s="13">
        <v>43629</v>
      </c>
      <c r="G38" s="14">
        <v>840</v>
      </c>
      <c r="H38" s="14">
        <v>0</v>
      </c>
      <c r="I38" s="14">
        <v>840</v>
      </c>
      <c r="J38" s="14">
        <v>840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2:18" outlineLevel="1" x14ac:dyDescent="0.25">
      <c r="B39" s="12" t="s">
        <v>63</v>
      </c>
      <c r="C39" s="12" t="s">
        <v>79</v>
      </c>
      <c r="D39" s="12" t="s">
        <v>80</v>
      </c>
      <c r="E39" s="12" t="s">
        <v>81</v>
      </c>
      <c r="F39" s="13">
        <v>43666</v>
      </c>
      <c r="G39" s="14">
        <v>750</v>
      </c>
      <c r="H39" s="14">
        <v>0</v>
      </c>
      <c r="I39" s="14">
        <v>750</v>
      </c>
      <c r="J39" s="14">
        <v>750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2:18" outlineLevel="1" x14ac:dyDescent="0.25">
      <c r="B40" s="12" t="s">
        <v>63</v>
      </c>
      <c r="C40" s="12" t="s">
        <v>82</v>
      </c>
      <c r="D40" s="12" t="s">
        <v>83</v>
      </c>
      <c r="E40" s="12" t="s">
        <v>84</v>
      </c>
      <c r="F40" s="13">
        <v>43691</v>
      </c>
      <c r="G40" s="14">
        <v>1080</v>
      </c>
      <c r="H40" s="14">
        <v>0</v>
      </c>
      <c r="I40" s="14">
        <v>1080</v>
      </c>
      <c r="J40" s="14">
        <v>1080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2:18" outlineLevel="1" x14ac:dyDescent="0.25">
      <c r="B41" s="12" t="s">
        <v>63</v>
      </c>
      <c r="C41" s="12" t="s">
        <v>85</v>
      </c>
      <c r="D41" s="12" t="s">
        <v>86</v>
      </c>
      <c r="E41" s="12" t="s">
        <v>87</v>
      </c>
      <c r="F41" s="13">
        <v>43699</v>
      </c>
      <c r="G41" s="14">
        <v>2268</v>
      </c>
      <c r="H41" s="14">
        <v>0</v>
      </c>
      <c r="I41" s="14">
        <v>2268</v>
      </c>
      <c r="J41" s="14">
        <v>2268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2:18" outlineLevel="1" x14ac:dyDescent="0.25">
      <c r="B42" s="12" t="s">
        <v>63</v>
      </c>
      <c r="C42" s="12" t="s">
        <v>88</v>
      </c>
      <c r="D42" s="12" t="s">
        <v>89</v>
      </c>
      <c r="E42" s="12" t="s">
        <v>90</v>
      </c>
      <c r="F42" s="13">
        <v>43699</v>
      </c>
      <c r="G42" s="14">
        <v>372</v>
      </c>
      <c r="H42" s="14">
        <v>0</v>
      </c>
      <c r="I42" s="14">
        <v>372</v>
      </c>
      <c r="J42" s="14">
        <v>372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</row>
    <row r="43" spans="2:18" outlineLevel="1" x14ac:dyDescent="0.25">
      <c r="B43" s="12" t="s">
        <v>63</v>
      </c>
      <c r="C43" s="12" t="s">
        <v>91</v>
      </c>
      <c r="D43" s="12" t="s">
        <v>92</v>
      </c>
      <c r="E43" s="12" t="s">
        <v>93</v>
      </c>
      <c r="F43" s="13">
        <v>43748</v>
      </c>
      <c r="G43" s="14">
        <v>54</v>
      </c>
      <c r="H43" s="14">
        <v>0</v>
      </c>
      <c r="I43" s="14">
        <v>54</v>
      </c>
      <c r="J43" s="14">
        <v>54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2:18" outlineLevel="1" x14ac:dyDescent="0.25">
      <c r="B44" s="12" t="s">
        <v>63</v>
      </c>
      <c r="C44" s="12" t="s">
        <v>94</v>
      </c>
      <c r="D44" s="12" t="s">
        <v>95</v>
      </c>
      <c r="E44" s="12" t="s">
        <v>96</v>
      </c>
      <c r="F44" s="13">
        <v>43783</v>
      </c>
      <c r="G44" s="14">
        <v>1896</v>
      </c>
      <c r="H44" s="14">
        <v>0</v>
      </c>
      <c r="I44" s="14">
        <v>1896</v>
      </c>
      <c r="J44" s="14">
        <v>0</v>
      </c>
      <c r="K44" s="14">
        <v>0</v>
      </c>
      <c r="L44" s="14">
        <v>1896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2:18" outlineLevel="1" x14ac:dyDescent="0.25">
      <c r="B45" s="12" t="s">
        <v>63</v>
      </c>
      <c r="C45" s="12" t="s">
        <v>97</v>
      </c>
      <c r="D45" s="12" t="s">
        <v>98</v>
      </c>
      <c r="E45" s="12" t="s">
        <v>99</v>
      </c>
      <c r="F45" s="13">
        <v>43783</v>
      </c>
      <c r="G45" s="14">
        <v>516</v>
      </c>
      <c r="H45" s="14">
        <v>0</v>
      </c>
      <c r="I45" s="14">
        <v>516</v>
      </c>
      <c r="J45" s="14">
        <v>0</v>
      </c>
      <c r="K45" s="14">
        <v>0</v>
      </c>
      <c r="L45" s="14">
        <v>516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2:18" outlineLevel="1" x14ac:dyDescent="0.25">
      <c r="B46" s="12" t="s">
        <v>63</v>
      </c>
      <c r="C46" s="12" t="s">
        <v>100</v>
      </c>
      <c r="D46" s="12" t="s">
        <v>101</v>
      </c>
      <c r="E46" s="12" t="s">
        <v>102</v>
      </c>
      <c r="F46" s="13">
        <v>43783</v>
      </c>
      <c r="G46" s="14">
        <v>2784</v>
      </c>
      <c r="H46" s="14">
        <v>0</v>
      </c>
      <c r="I46" s="14">
        <v>2784</v>
      </c>
      <c r="J46" s="14">
        <v>0</v>
      </c>
      <c r="K46" s="14">
        <v>0</v>
      </c>
      <c r="L46" s="14">
        <v>2784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2:18" outlineLevel="1" x14ac:dyDescent="0.25">
      <c r="B47" s="12" t="s">
        <v>63</v>
      </c>
      <c r="C47" s="12" t="s">
        <v>103</v>
      </c>
      <c r="D47" s="12" t="s">
        <v>104</v>
      </c>
      <c r="E47" s="12" t="s">
        <v>105</v>
      </c>
      <c r="F47" s="13">
        <v>43783</v>
      </c>
      <c r="G47" s="14">
        <v>390</v>
      </c>
      <c r="H47" s="14">
        <v>0</v>
      </c>
      <c r="I47" s="14">
        <v>390</v>
      </c>
      <c r="J47" s="14">
        <v>0</v>
      </c>
      <c r="K47" s="14">
        <v>0</v>
      </c>
      <c r="L47" s="14">
        <v>390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</row>
    <row r="48" spans="2:18" outlineLevel="1" x14ac:dyDescent="0.25">
      <c r="B48" s="12" t="s">
        <v>63</v>
      </c>
      <c r="C48" s="12" t="s">
        <v>106</v>
      </c>
      <c r="D48" s="12" t="s">
        <v>107</v>
      </c>
      <c r="E48" s="12" t="s">
        <v>108</v>
      </c>
      <c r="F48" s="13">
        <v>43789</v>
      </c>
      <c r="G48" s="14">
        <v>396</v>
      </c>
      <c r="H48" s="14">
        <v>0</v>
      </c>
      <c r="I48" s="14">
        <v>396</v>
      </c>
      <c r="J48" s="14">
        <v>0</v>
      </c>
      <c r="K48" s="14">
        <v>0</v>
      </c>
      <c r="L48" s="14">
        <v>396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</row>
    <row r="49" spans="2:18" outlineLevel="1" x14ac:dyDescent="0.25">
      <c r="B49" s="12" t="s">
        <v>63</v>
      </c>
      <c r="C49" s="12" t="s">
        <v>109</v>
      </c>
      <c r="D49" s="12" t="s">
        <v>110</v>
      </c>
      <c r="E49" s="12" t="s">
        <v>111</v>
      </c>
      <c r="F49" s="13">
        <v>43811</v>
      </c>
      <c r="G49" s="14">
        <v>204</v>
      </c>
      <c r="H49" s="14">
        <v>0</v>
      </c>
      <c r="I49" s="14">
        <v>204</v>
      </c>
      <c r="J49" s="14">
        <v>0</v>
      </c>
      <c r="K49" s="14">
        <v>0</v>
      </c>
      <c r="L49" s="14">
        <v>204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2:18" outlineLevel="1" x14ac:dyDescent="0.25">
      <c r="B50" s="12" t="s">
        <v>63</v>
      </c>
      <c r="C50" s="12" t="s">
        <v>112</v>
      </c>
      <c r="D50" s="12" t="s">
        <v>113</v>
      </c>
      <c r="E50" s="12" t="s">
        <v>114</v>
      </c>
      <c r="F50" s="13">
        <v>43811</v>
      </c>
      <c r="G50" s="14">
        <v>372</v>
      </c>
      <c r="H50" s="14">
        <v>0</v>
      </c>
      <c r="I50" s="14">
        <v>372</v>
      </c>
      <c r="J50" s="14">
        <v>0</v>
      </c>
      <c r="K50" s="14">
        <v>0</v>
      </c>
      <c r="L50" s="14">
        <v>372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</row>
    <row r="51" spans="2:18" outlineLevel="1" x14ac:dyDescent="0.25">
      <c r="B51" s="12" t="s">
        <v>63</v>
      </c>
      <c r="C51" s="12" t="s">
        <v>115</v>
      </c>
      <c r="D51" s="12" t="s">
        <v>116</v>
      </c>
      <c r="E51" s="12" t="s">
        <v>117</v>
      </c>
      <c r="F51" s="13">
        <v>43811</v>
      </c>
      <c r="G51" s="14">
        <v>318</v>
      </c>
      <c r="H51" s="14">
        <v>0</v>
      </c>
      <c r="I51" s="14">
        <v>318</v>
      </c>
      <c r="J51" s="14">
        <v>0</v>
      </c>
      <c r="K51" s="14">
        <v>0</v>
      </c>
      <c r="L51" s="14">
        <v>318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</row>
    <row r="52" spans="2:18" outlineLevel="1" x14ac:dyDescent="0.25">
      <c r="B52" s="12" t="s">
        <v>63</v>
      </c>
      <c r="C52" s="12" t="s">
        <v>118</v>
      </c>
      <c r="D52" s="12" t="s">
        <v>119</v>
      </c>
      <c r="E52" s="12" t="s">
        <v>120</v>
      </c>
      <c r="F52" s="13">
        <v>43811</v>
      </c>
      <c r="G52" s="14">
        <v>816</v>
      </c>
      <c r="H52" s="14">
        <v>0</v>
      </c>
      <c r="I52" s="14">
        <v>816</v>
      </c>
      <c r="J52" s="14">
        <v>0</v>
      </c>
      <c r="K52" s="14">
        <v>0</v>
      </c>
      <c r="L52" s="14">
        <v>816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</row>
    <row r="53" spans="2:18" outlineLevel="1" x14ac:dyDescent="0.25">
      <c r="B53" s="12" t="s">
        <v>63</v>
      </c>
      <c r="C53" s="12" t="s">
        <v>121</v>
      </c>
      <c r="D53" s="12" t="s">
        <v>122</v>
      </c>
      <c r="E53" s="12" t="s">
        <v>123</v>
      </c>
      <c r="F53" s="13">
        <v>43846</v>
      </c>
      <c r="G53" s="14">
        <v>3336</v>
      </c>
      <c r="H53" s="14">
        <v>0</v>
      </c>
      <c r="I53" s="14">
        <v>3336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3336</v>
      </c>
      <c r="P53" s="14">
        <v>0</v>
      </c>
      <c r="Q53" s="14">
        <v>0</v>
      </c>
      <c r="R53" s="14">
        <v>0</v>
      </c>
    </row>
    <row r="54" spans="2:18" outlineLevel="1" x14ac:dyDescent="0.25">
      <c r="B54" s="12" t="s">
        <v>63</v>
      </c>
      <c r="C54" s="12" t="s">
        <v>124</v>
      </c>
      <c r="D54" s="12" t="s">
        <v>125</v>
      </c>
      <c r="E54" s="12" t="s">
        <v>126</v>
      </c>
      <c r="F54" s="13">
        <v>43846</v>
      </c>
      <c r="G54" s="14">
        <v>1302</v>
      </c>
      <c r="H54" s="14">
        <v>0</v>
      </c>
      <c r="I54" s="14">
        <v>1302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1302</v>
      </c>
      <c r="P54" s="14">
        <v>0</v>
      </c>
      <c r="Q54" s="14">
        <v>0</v>
      </c>
      <c r="R54" s="14">
        <v>0</v>
      </c>
    </row>
    <row r="55" spans="2:18" outlineLevel="1" x14ac:dyDescent="0.25">
      <c r="B55" s="12" t="s">
        <v>63</v>
      </c>
      <c r="C55" s="12" t="s">
        <v>127</v>
      </c>
      <c r="D55" s="12" t="s">
        <v>128</v>
      </c>
      <c r="E55" s="12" t="s">
        <v>129</v>
      </c>
      <c r="F55" s="13">
        <v>43847</v>
      </c>
      <c r="G55" s="14">
        <v>2112</v>
      </c>
      <c r="H55" s="14">
        <v>0</v>
      </c>
      <c r="I55" s="14">
        <v>2112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2112</v>
      </c>
      <c r="P55" s="14">
        <v>0</v>
      </c>
      <c r="Q55" s="14">
        <v>0</v>
      </c>
      <c r="R55" s="14">
        <v>0</v>
      </c>
    </row>
    <row r="56" spans="2:18" outlineLevel="1" collapsed="1" x14ac:dyDescent="0.25">
      <c r="B56" s="12" t="s">
        <v>63</v>
      </c>
      <c r="C56" s="12" t="s">
        <v>130</v>
      </c>
      <c r="D56" s="12" t="s">
        <v>131</v>
      </c>
      <c r="E56" s="12" t="s">
        <v>132</v>
      </c>
      <c r="F56" s="13">
        <v>43847</v>
      </c>
      <c r="G56" s="14">
        <v>2460</v>
      </c>
      <c r="H56" s="14">
        <v>0</v>
      </c>
      <c r="I56" s="14">
        <v>2460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2460</v>
      </c>
      <c r="P56" s="14">
        <v>0</v>
      </c>
      <c r="Q56" s="14">
        <v>0</v>
      </c>
      <c r="R56" s="14">
        <v>0</v>
      </c>
    </row>
    <row r="57" spans="2:18" outlineLevel="1" x14ac:dyDescent="0.25">
      <c r="B57" s="12" t="s">
        <v>63</v>
      </c>
      <c r="C57" s="12" t="s">
        <v>133</v>
      </c>
      <c r="D57" s="12" t="s">
        <v>134</v>
      </c>
      <c r="E57" s="12" t="s">
        <v>135</v>
      </c>
      <c r="F57" s="13">
        <v>43902</v>
      </c>
      <c r="G57" s="14">
        <v>883.2</v>
      </c>
      <c r="H57" s="14">
        <v>0</v>
      </c>
      <c r="I57" s="14">
        <v>883.2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883.2</v>
      </c>
      <c r="Q57" s="14">
        <v>0</v>
      </c>
      <c r="R57" s="14">
        <v>0</v>
      </c>
    </row>
    <row r="58" spans="2:18" outlineLevel="1" x14ac:dyDescent="0.25">
      <c r="B58" s="12" t="s">
        <v>63</v>
      </c>
      <c r="C58" s="12" t="s">
        <v>136</v>
      </c>
      <c r="D58" s="12" t="s">
        <v>137</v>
      </c>
      <c r="E58" s="12" t="s">
        <v>138</v>
      </c>
      <c r="F58" s="13">
        <v>43902</v>
      </c>
      <c r="G58" s="14">
        <v>456</v>
      </c>
      <c r="H58" s="14">
        <v>0</v>
      </c>
      <c r="I58" s="14">
        <v>456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456</v>
      </c>
      <c r="Q58" s="14">
        <v>0</v>
      </c>
      <c r="R58" s="14">
        <v>0</v>
      </c>
    </row>
    <row r="59" spans="2:18" outlineLevel="1" x14ac:dyDescent="0.25">
      <c r="B59" s="12" t="s">
        <v>63</v>
      </c>
      <c r="C59" s="12" t="s">
        <v>139</v>
      </c>
      <c r="D59" s="12" t="s">
        <v>140</v>
      </c>
      <c r="E59" s="12" t="s">
        <v>141</v>
      </c>
      <c r="F59" s="13">
        <v>43915</v>
      </c>
      <c r="G59" s="14">
        <v>480</v>
      </c>
      <c r="H59" s="14">
        <v>0</v>
      </c>
      <c r="I59" s="14">
        <v>480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480</v>
      </c>
      <c r="R59" s="14">
        <v>0</v>
      </c>
    </row>
    <row r="60" spans="2:18" outlineLevel="1" x14ac:dyDescent="0.25">
      <c r="B60" s="12" t="s">
        <v>63</v>
      </c>
      <c r="C60" s="12" t="s">
        <v>142</v>
      </c>
      <c r="D60" s="12" t="s">
        <v>143</v>
      </c>
      <c r="E60" s="12" t="s">
        <v>144</v>
      </c>
      <c r="F60" s="13">
        <v>43918</v>
      </c>
      <c r="G60" s="14">
        <v>1104</v>
      </c>
      <c r="H60" s="14">
        <v>0</v>
      </c>
      <c r="I60" s="14">
        <v>1104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1104</v>
      </c>
      <c r="R60" s="14">
        <v>0</v>
      </c>
    </row>
    <row r="61" spans="2:18" outlineLevel="1" x14ac:dyDescent="0.25">
      <c r="B61" s="12" t="s">
        <v>63</v>
      </c>
      <c r="C61" s="12" t="s">
        <v>145</v>
      </c>
      <c r="D61" s="12" t="s">
        <v>146</v>
      </c>
      <c r="E61" s="12" t="s">
        <v>147</v>
      </c>
      <c r="F61" s="13">
        <v>43936</v>
      </c>
      <c r="G61" s="14">
        <v>840</v>
      </c>
      <c r="H61" s="14">
        <v>0</v>
      </c>
      <c r="I61" s="14">
        <v>840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840</v>
      </c>
    </row>
    <row r="62" spans="2:18" outlineLevel="1" x14ac:dyDescent="0.25">
      <c r="B62" s="12" t="s">
        <v>63</v>
      </c>
      <c r="C62" s="12" t="s">
        <v>148</v>
      </c>
      <c r="D62" s="12" t="s">
        <v>149</v>
      </c>
      <c r="E62" s="12" t="s">
        <v>150</v>
      </c>
      <c r="F62" s="13">
        <v>44028</v>
      </c>
      <c r="G62" s="14">
        <v>576</v>
      </c>
      <c r="H62" s="14">
        <v>0</v>
      </c>
      <c r="I62" s="14">
        <v>576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576</v>
      </c>
    </row>
    <row r="63" spans="2:18" outlineLevel="1" x14ac:dyDescent="0.25">
      <c r="B63" s="12" t="s">
        <v>63</v>
      </c>
      <c r="C63" s="12" t="s">
        <v>151</v>
      </c>
      <c r="D63" s="12" t="s">
        <v>152</v>
      </c>
      <c r="E63" s="12" t="s">
        <v>153</v>
      </c>
      <c r="F63" s="13">
        <v>44049</v>
      </c>
      <c r="G63" s="14">
        <v>5532</v>
      </c>
      <c r="H63" s="14">
        <v>0</v>
      </c>
      <c r="I63" s="14">
        <v>5532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5532</v>
      </c>
    </row>
    <row r="64" spans="2:18" outlineLevel="1" x14ac:dyDescent="0.25">
      <c r="B64" s="12" t="s">
        <v>63</v>
      </c>
      <c r="C64" s="12" t="s">
        <v>154</v>
      </c>
      <c r="D64" s="12" t="s">
        <v>155</v>
      </c>
      <c r="E64" s="12" t="s">
        <v>156</v>
      </c>
      <c r="F64" s="13">
        <v>44062</v>
      </c>
      <c r="G64" s="14">
        <v>684</v>
      </c>
      <c r="H64" s="14">
        <v>0</v>
      </c>
      <c r="I64" s="14">
        <v>684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684</v>
      </c>
    </row>
    <row r="65" spans="2:18" outlineLevel="1" x14ac:dyDescent="0.25">
      <c r="B65" s="12" t="s">
        <v>63</v>
      </c>
      <c r="C65" s="12" t="s">
        <v>157</v>
      </c>
      <c r="D65" s="12" t="s">
        <v>158</v>
      </c>
      <c r="E65" s="12" t="s">
        <v>159</v>
      </c>
      <c r="F65" s="13">
        <v>44093</v>
      </c>
      <c r="G65" s="14">
        <v>276</v>
      </c>
      <c r="H65" s="14">
        <v>0</v>
      </c>
      <c r="I65" s="14">
        <v>276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276</v>
      </c>
    </row>
    <row r="66" spans="2:18" outlineLevel="1" x14ac:dyDescent="0.25">
      <c r="B66" s="12" t="s">
        <v>63</v>
      </c>
      <c r="C66" s="12" t="s">
        <v>160</v>
      </c>
      <c r="D66" s="12" t="s">
        <v>161</v>
      </c>
      <c r="E66" s="12" t="s">
        <v>162</v>
      </c>
      <c r="F66" s="13">
        <v>44104</v>
      </c>
      <c r="G66" s="14">
        <v>2256</v>
      </c>
      <c r="H66" s="14">
        <v>0</v>
      </c>
      <c r="I66" s="14">
        <v>2256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2256</v>
      </c>
    </row>
    <row r="67" spans="2:18" outlineLevel="1" x14ac:dyDescent="0.25">
      <c r="B67" s="12" t="s">
        <v>63</v>
      </c>
      <c r="C67" s="12" t="s">
        <v>163</v>
      </c>
      <c r="D67" s="12" t="s">
        <v>164</v>
      </c>
      <c r="E67" s="12" t="s">
        <v>165</v>
      </c>
      <c r="F67" s="13">
        <v>44105</v>
      </c>
      <c r="G67" s="14">
        <v>840</v>
      </c>
      <c r="H67" s="14">
        <v>0</v>
      </c>
      <c r="I67" s="14">
        <v>840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840</v>
      </c>
    </row>
    <row r="68" spans="2:18" outlineLevel="1" x14ac:dyDescent="0.25">
      <c r="B68" s="12" t="s">
        <v>63</v>
      </c>
      <c r="C68" s="12" t="s">
        <v>166</v>
      </c>
      <c r="D68" s="12" t="s">
        <v>167</v>
      </c>
      <c r="E68" s="12" t="s">
        <v>168</v>
      </c>
      <c r="F68" s="13">
        <v>44119</v>
      </c>
      <c r="G68" s="14">
        <v>1068</v>
      </c>
      <c r="H68" s="14">
        <v>0</v>
      </c>
      <c r="I68" s="14">
        <v>1068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1068</v>
      </c>
    </row>
    <row r="69" spans="2:18" outlineLevel="1" x14ac:dyDescent="0.25">
      <c r="B69" s="12" t="s">
        <v>63</v>
      </c>
      <c r="C69" s="12" t="s">
        <v>169</v>
      </c>
      <c r="D69" s="12" t="s">
        <v>170</v>
      </c>
      <c r="E69" s="12" t="s">
        <v>171</v>
      </c>
      <c r="F69" s="13">
        <v>44119</v>
      </c>
      <c r="G69" s="14">
        <v>4584</v>
      </c>
      <c r="H69" s="14">
        <v>0</v>
      </c>
      <c r="I69" s="14">
        <v>4584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4584</v>
      </c>
    </row>
    <row r="70" spans="2:18" outlineLevel="1" x14ac:dyDescent="0.25">
      <c r="B70" s="12" t="s">
        <v>63</v>
      </c>
      <c r="C70" s="12" t="s">
        <v>172</v>
      </c>
      <c r="D70" s="12" t="s">
        <v>173</v>
      </c>
      <c r="E70" s="12" t="s">
        <v>174</v>
      </c>
      <c r="F70" s="13">
        <v>44119</v>
      </c>
      <c r="G70" s="14">
        <v>1602</v>
      </c>
      <c r="H70" s="14">
        <v>0</v>
      </c>
      <c r="I70" s="14">
        <v>1602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1602</v>
      </c>
    </row>
    <row r="71" spans="2:18" outlineLevel="1" x14ac:dyDescent="0.25">
      <c r="B71" s="12" t="s">
        <v>63</v>
      </c>
      <c r="C71" s="12" t="s">
        <v>175</v>
      </c>
      <c r="D71" s="12" t="s">
        <v>176</v>
      </c>
      <c r="E71" s="12" t="s">
        <v>177</v>
      </c>
      <c r="F71" s="13">
        <v>44119</v>
      </c>
      <c r="G71" s="14">
        <v>378</v>
      </c>
      <c r="H71" s="14">
        <v>0</v>
      </c>
      <c r="I71" s="14">
        <v>378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378</v>
      </c>
    </row>
    <row r="72" spans="2:18" outlineLevel="1" x14ac:dyDescent="0.25">
      <c r="B72" s="12" t="s">
        <v>63</v>
      </c>
      <c r="C72" s="12" t="s">
        <v>178</v>
      </c>
      <c r="D72" s="12" t="s">
        <v>179</v>
      </c>
      <c r="E72" s="12" t="s">
        <v>180</v>
      </c>
      <c r="F72" s="13">
        <v>44119</v>
      </c>
      <c r="G72" s="14">
        <v>444</v>
      </c>
      <c r="H72" s="14">
        <v>0</v>
      </c>
      <c r="I72" s="14">
        <v>444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444</v>
      </c>
    </row>
    <row r="73" spans="2:18" outlineLevel="1" x14ac:dyDescent="0.25">
      <c r="B73" s="12" t="s">
        <v>63</v>
      </c>
      <c r="C73" s="12" t="s">
        <v>181</v>
      </c>
      <c r="D73" s="12" t="s">
        <v>182</v>
      </c>
      <c r="E73" s="12" t="s">
        <v>183</v>
      </c>
      <c r="F73" s="13">
        <v>44140</v>
      </c>
      <c r="G73" s="14">
        <v>504</v>
      </c>
      <c r="H73" s="14">
        <v>0</v>
      </c>
      <c r="I73" s="14">
        <v>504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504</v>
      </c>
    </row>
    <row r="74" spans="2:18" outlineLevel="1" x14ac:dyDescent="0.25">
      <c r="B74" s="12" t="s">
        <v>63</v>
      </c>
      <c r="C74" s="12" t="s">
        <v>184</v>
      </c>
      <c r="D74" s="12" t="s">
        <v>185</v>
      </c>
      <c r="E74" s="12" t="s">
        <v>186</v>
      </c>
      <c r="F74" s="13">
        <v>44140</v>
      </c>
      <c r="G74" s="14">
        <v>912</v>
      </c>
      <c r="H74" s="14">
        <v>0</v>
      </c>
      <c r="I74" s="14">
        <v>912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912</v>
      </c>
    </row>
    <row r="75" spans="2:18" outlineLevel="1" x14ac:dyDescent="0.25">
      <c r="B75" s="12" t="s">
        <v>63</v>
      </c>
      <c r="C75" s="12" t="s">
        <v>187</v>
      </c>
      <c r="D75" s="12" t="s">
        <v>188</v>
      </c>
      <c r="E75" s="12" t="s">
        <v>189</v>
      </c>
      <c r="F75" s="13">
        <v>44154</v>
      </c>
      <c r="G75" s="14">
        <v>6648</v>
      </c>
      <c r="H75" s="14">
        <v>0</v>
      </c>
      <c r="I75" s="14">
        <v>6648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6648</v>
      </c>
    </row>
    <row r="76" spans="2:18" outlineLevel="1" x14ac:dyDescent="0.25">
      <c r="B76" s="12" t="s">
        <v>63</v>
      </c>
      <c r="C76" s="12" t="s">
        <v>190</v>
      </c>
      <c r="D76" s="12" t="s">
        <v>191</v>
      </c>
      <c r="E76" s="12" t="s">
        <v>192</v>
      </c>
      <c r="F76" s="13">
        <v>44174</v>
      </c>
      <c r="G76" s="14">
        <v>516</v>
      </c>
      <c r="H76" s="14">
        <v>0</v>
      </c>
      <c r="I76" s="14">
        <v>516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516</v>
      </c>
    </row>
    <row r="77" spans="2:18" outlineLevel="1" x14ac:dyDescent="0.25">
      <c r="B77" s="12" t="s">
        <v>63</v>
      </c>
      <c r="C77" s="12" t="s">
        <v>193</v>
      </c>
      <c r="D77" s="12" t="s">
        <v>194</v>
      </c>
      <c r="E77" s="12" t="s">
        <v>195</v>
      </c>
      <c r="F77" s="13">
        <v>44174</v>
      </c>
      <c r="G77" s="14">
        <v>1500</v>
      </c>
      <c r="H77" s="14">
        <v>0</v>
      </c>
      <c r="I77" s="14">
        <v>1500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1500</v>
      </c>
    </row>
    <row r="78" spans="2:18" outlineLevel="1" x14ac:dyDescent="0.25">
      <c r="B78" s="12" t="s">
        <v>63</v>
      </c>
      <c r="C78" s="12" t="s">
        <v>196</v>
      </c>
      <c r="D78" s="12" t="s">
        <v>197</v>
      </c>
      <c r="E78" s="12" t="s">
        <v>198</v>
      </c>
      <c r="F78" s="13">
        <v>44174</v>
      </c>
      <c r="G78" s="14">
        <v>132</v>
      </c>
      <c r="H78" s="14">
        <v>0</v>
      </c>
      <c r="I78" s="14">
        <v>132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132</v>
      </c>
    </row>
    <row r="79" spans="2:18" outlineLevel="1" x14ac:dyDescent="0.25">
      <c r="B79" s="12" t="s">
        <v>63</v>
      </c>
      <c r="C79" s="12" t="s">
        <v>199</v>
      </c>
      <c r="D79" s="12" t="s">
        <v>200</v>
      </c>
      <c r="E79" s="12" t="s">
        <v>201</v>
      </c>
      <c r="F79" s="13">
        <v>44182</v>
      </c>
      <c r="G79" s="14">
        <v>1182</v>
      </c>
      <c r="H79" s="14">
        <v>0</v>
      </c>
      <c r="I79" s="14">
        <v>1182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1182</v>
      </c>
    </row>
    <row r="80" spans="2:18" outlineLevel="1" x14ac:dyDescent="0.25">
      <c r="B80" s="12" t="s">
        <v>63</v>
      </c>
      <c r="C80" s="12" t="s">
        <v>202</v>
      </c>
      <c r="D80" s="12" t="s">
        <v>203</v>
      </c>
      <c r="E80" s="12" t="s">
        <v>204</v>
      </c>
      <c r="F80" s="13">
        <v>44189</v>
      </c>
      <c r="G80" s="14">
        <v>330</v>
      </c>
      <c r="H80" s="14">
        <v>0</v>
      </c>
      <c r="I80" s="14">
        <v>330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330</v>
      </c>
    </row>
    <row r="81" spans="2:18" outlineLevel="1" x14ac:dyDescent="0.25">
      <c r="B81" s="12" t="s">
        <v>63</v>
      </c>
      <c r="C81" s="12" t="s">
        <v>205</v>
      </c>
      <c r="D81" s="12" t="s">
        <v>206</v>
      </c>
      <c r="E81" s="12" t="s">
        <v>207</v>
      </c>
      <c r="F81" s="13">
        <v>44203</v>
      </c>
      <c r="G81" s="14">
        <v>2784</v>
      </c>
      <c r="H81" s="14">
        <v>0</v>
      </c>
      <c r="I81" s="14">
        <v>2784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2784</v>
      </c>
    </row>
    <row r="82" spans="2:18" outlineLevel="1" x14ac:dyDescent="0.25">
      <c r="B82" s="12" t="s">
        <v>63</v>
      </c>
      <c r="C82" s="12" t="s">
        <v>208</v>
      </c>
      <c r="D82" s="12" t="s">
        <v>209</v>
      </c>
      <c r="E82" s="12" t="s">
        <v>210</v>
      </c>
      <c r="F82" s="13">
        <v>44204</v>
      </c>
      <c r="G82" s="14">
        <v>936</v>
      </c>
      <c r="H82" s="14">
        <v>0</v>
      </c>
      <c r="I82" s="14">
        <v>936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936</v>
      </c>
    </row>
    <row r="83" spans="2:18" outlineLevel="1" x14ac:dyDescent="0.25">
      <c r="B83" s="12" t="s">
        <v>63</v>
      </c>
      <c r="C83" s="12" t="s">
        <v>211</v>
      </c>
      <c r="D83" s="12" t="s">
        <v>212</v>
      </c>
      <c r="E83" s="12" t="s">
        <v>213</v>
      </c>
      <c r="F83" s="13">
        <v>44231</v>
      </c>
      <c r="G83" s="14">
        <v>858</v>
      </c>
      <c r="H83" s="14">
        <v>0</v>
      </c>
      <c r="I83" s="14">
        <v>858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858</v>
      </c>
    </row>
    <row r="84" spans="2:18" outlineLevel="1" x14ac:dyDescent="0.25">
      <c r="B84" s="12" t="s">
        <v>63</v>
      </c>
      <c r="C84" s="12" t="s">
        <v>214</v>
      </c>
      <c r="D84" s="12" t="s">
        <v>215</v>
      </c>
      <c r="E84" s="12" t="s">
        <v>216</v>
      </c>
      <c r="F84" s="13">
        <v>44238</v>
      </c>
      <c r="G84" s="14">
        <v>8136</v>
      </c>
      <c r="H84" s="14">
        <v>0</v>
      </c>
      <c r="I84" s="14">
        <v>8136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8136</v>
      </c>
    </row>
    <row r="85" spans="2:18" outlineLevel="1" x14ac:dyDescent="0.25">
      <c r="B85" s="12" t="s">
        <v>63</v>
      </c>
      <c r="C85" s="12" t="s">
        <v>217</v>
      </c>
      <c r="D85" s="12" t="s">
        <v>218</v>
      </c>
      <c r="E85" s="12" t="s">
        <v>219</v>
      </c>
      <c r="F85" s="13">
        <v>44246</v>
      </c>
      <c r="G85" s="14">
        <v>456</v>
      </c>
      <c r="H85" s="14">
        <v>0</v>
      </c>
      <c r="I85" s="14">
        <v>456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456</v>
      </c>
    </row>
    <row r="86" spans="2:18" outlineLevel="1" x14ac:dyDescent="0.25">
      <c r="B86" s="12" t="s">
        <v>63</v>
      </c>
      <c r="C86" s="12" t="s">
        <v>220</v>
      </c>
      <c r="D86" s="12" t="s">
        <v>221</v>
      </c>
      <c r="E86" s="12" t="s">
        <v>222</v>
      </c>
      <c r="F86" s="13">
        <v>44246</v>
      </c>
      <c r="G86" s="14">
        <v>1416</v>
      </c>
      <c r="H86" s="14">
        <v>0</v>
      </c>
      <c r="I86" s="14">
        <v>1416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1416</v>
      </c>
    </row>
    <row r="87" spans="2:18" outlineLevel="1" x14ac:dyDescent="0.25">
      <c r="B87" s="12" t="s">
        <v>63</v>
      </c>
      <c r="C87" s="12" t="s">
        <v>223</v>
      </c>
      <c r="D87" s="12" t="s">
        <v>224</v>
      </c>
      <c r="E87" s="12" t="s">
        <v>225</v>
      </c>
      <c r="F87" s="13">
        <v>44261</v>
      </c>
      <c r="G87" s="14">
        <v>318</v>
      </c>
      <c r="H87" s="14">
        <v>0</v>
      </c>
      <c r="I87" s="14">
        <v>318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318</v>
      </c>
    </row>
    <row r="88" spans="2:18" outlineLevel="1" x14ac:dyDescent="0.25">
      <c r="B88" s="12" t="s">
        <v>63</v>
      </c>
      <c r="C88" s="12" t="s">
        <v>226</v>
      </c>
      <c r="D88" s="12" t="s">
        <v>227</v>
      </c>
      <c r="E88" s="12" t="s">
        <v>228</v>
      </c>
      <c r="F88" s="13">
        <v>44288</v>
      </c>
      <c r="G88" s="14">
        <v>834</v>
      </c>
      <c r="H88" s="14">
        <v>0</v>
      </c>
      <c r="I88" s="14">
        <v>834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834</v>
      </c>
    </row>
    <row r="89" spans="2:18" outlineLevel="1" x14ac:dyDescent="0.25">
      <c r="B89" s="12" t="s">
        <v>63</v>
      </c>
      <c r="C89" s="12" t="s">
        <v>229</v>
      </c>
      <c r="D89" s="12" t="s">
        <v>230</v>
      </c>
      <c r="E89" s="12" t="s">
        <v>231</v>
      </c>
      <c r="F89" s="13">
        <v>44300</v>
      </c>
      <c r="G89" s="14">
        <v>2928</v>
      </c>
      <c r="H89" s="14">
        <v>0</v>
      </c>
      <c r="I89" s="14">
        <v>2928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2928</v>
      </c>
    </row>
    <row r="90" spans="2:18" outlineLevel="1" x14ac:dyDescent="0.25">
      <c r="B90" s="12" t="s">
        <v>63</v>
      </c>
      <c r="C90" s="12" t="s">
        <v>232</v>
      </c>
      <c r="D90" s="12" t="s">
        <v>233</v>
      </c>
      <c r="E90" s="12" t="s">
        <v>234</v>
      </c>
      <c r="F90" s="13">
        <v>44300</v>
      </c>
      <c r="G90" s="14">
        <v>384</v>
      </c>
      <c r="H90" s="14">
        <v>0</v>
      </c>
      <c r="I90" s="14">
        <v>384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384</v>
      </c>
    </row>
    <row r="91" spans="2:18" outlineLevel="1" x14ac:dyDescent="0.25">
      <c r="B91" s="12" t="s">
        <v>63</v>
      </c>
      <c r="C91" s="12" t="s">
        <v>235</v>
      </c>
      <c r="D91" s="12" t="s">
        <v>236</v>
      </c>
      <c r="E91" s="12" t="s">
        <v>237</v>
      </c>
      <c r="F91" s="13">
        <v>44300</v>
      </c>
      <c r="G91" s="14">
        <v>696</v>
      </c>
      <c r="H91" s="14">
        <v>0</v>
      </c>
      <c r="I91" s="14">
        <v>696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696</v>
      </c>
    </row>
    <row r="92" spans="2:18" outlineLevel="1" x14ac:dyDescent="0.25">
      <c r="B92" s="12" t="s">
        <v>63</v>
      </c>
      <c r="C92" s="12" t="s">
        <v>238</v>
      </c>
      <c r="D92" s="12" t="s">
        <v>239</v>
      </c>
      <c r="E92" s="12" t="s">
        <v>240</v>
      </c>
      <c r="F92" s="13">
        <v>44343</v>
      </c>
      <c r="G92" s="14">
        <v>1176</v>
      </c>
      <c r="H92" s="14">
        <v>0</v>
      </c>
      <c r="I92" s="14">
        <v>1176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1176</v>
      </c>
    </row>
    <row r="93" spans="2:18" outlineLevel="1" x14ac:dyDescent="0.25">
      <c r="B93" s="12" t="s">
        <v>63</v>
      </c>
      <c r="C93" s="12" t="s">
        <v>241</v>
      </c>
      <c r="D93" s="12" t="s">
        <v>242</v>
      </c>
      <c r="E93" s="12" t="s">
        <v>243</v>
      </c>
      <c r="F93" s="13">
        <v>44343</v>
      </c>
      <c r="G93" s="14">
        <v>1116</v>
      </c>
      <c r="H93" s="14">
        <v>0</v>
      </c>
      <c r="I93" s="14">
        <v>1116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1116</v>
      </c>
    </row>
    <row r="94" spans="2:18" outlineLevel="1" x14ac:dyDescent="0.25">
      <c r="B94" s="12" t="s">
        <v>63</v>
      </c>
      <c r="C94" s="12" t="s">
        <v>244</v>
      </c>
      <c r="D94" s="12" t="s">
        <v>245</v>
      </c>
      <c r="E94" s="12" t="s">
        <v>246</v>
      </c>
      <c r="F94" s="13">
        <v>44350</v>
      </c>
      <c r="G94" s="14">
        <v>1176</v>
      </c>
      <c r="H94" s="14">
        <v>0</v>
      </c>
      <c r="I94" s="14">
        <v>1176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1176</v>
      </c>
    </row>
    <row r="95" spans="2:18" outlineLevel="1" x14ac:dyDescent="0.25">
      <c r="B95" s="12" t="s">
        <v>63</v>
      </c>
      <c r="C95" s="12" t="s">
        <v>247</v>
      </c>
      <c r="D95" s="12" t="s">
        <v>248</v>
      </c>
      <c r="E95" s="12" t="s">
        <v>249</v>
      </c>
      <c r="F95" s="13">
        <v>44372</v>
      </c>
      <c r="G95" s="14">
        <v>540</v>
      </c>
      <c r="H95" s="14">
        <v>0</v>
      </c>
      <c r="I95" s="14">
        <v>540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540</v>
      </c>
    </row>
    <row r="96" spans="2:18" outlineLevel="1" x14ac:dyDescent="0.25">
      <c r="B96" s="12" t="s">
        <v>63</v>
      </c>
      <c r="C96" s="12" t="s">
        <v>250</v>
      </c>
      <c r="D96" s="12" t="s">
        <v>251</v>
      </c>
      <c r="E96" s="12" t="s">
        <v>252</v>
      </c>
      <c r="F96" s="13">
        <v>44385</v>
      </c>
      <c r="G96" s="14">
        <v>1632</v>
      </c>
      <c r="H96" s="14">
        <v>0</v>
      </c>
      <c r="I96" s="14">
        <v>1632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1632</v>
      </c>
    </row>
    <row r="97" spans="2:18" outlineLevel="1" x14ac:dyDescent="0.25">
      <c r="B97" s="12" t="s">
        <v>63</v>
      </c>
      <c r="C97" s="12" t="s">
        <v>253</v>
      </c>
      <c r="D97" s="12" t="s">
        <v>254</v>
      </c>
      <c r="E97" s="12" t="s">
        <v>255</v>
      </c>
      <c r="F97" s="13">
        <v>44393</v>
      </c>
      <c r="G97" s="14">
        <v>1902</v>
      </c>
      <c r="H97" s="14">
        <v>0</v>
      </c>
      <c r="I97" s="14">
        <v>1902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1902</v>
      </c>
    </row>
    <row r="98" spans="2:18" outlineLevel="1" x14ac:dyDescent="0.25">
      <c r="B98" s="12" t="s">
        <v>63</v>
      </c>
      <c r="C98" s="12" t="s">
        <v>256</v>
      </c>
      <c r="D98" s="12" t="s">
        <v>257</v>
      </c>
      <c r="E98" s="12" t="s">
        <v>258</v>
      </c>
      <c r="F98" s="13">
        <v>44399</v>
      </c>
      <c r="G98" s="14">
        <v>1044</v>
      </c>
      <c r="H98" s="14">
        <v>0</v>
      </c>
      <c r="I98" s="14">
        <v>1044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1044</v>
      </c>
    </row>
    <row r="99" spans="2:18" outlineLevel="1" x14ac:dyDescent="0.25">
      <c r="B99" s="12" t="s">
        <v>63</v>
      </c>
      <c r="C99" s="12" t="s">
        <v>259</v>
      </c>
      <c r="D99" s="12" t="s">
        <v>260</v>
      </c>
      <c r="E99" s="12" t="s">
        <v>261</v>
      </c>
      <c r="F99" s="13">
        <v>44405</v>
      </c>
      <c r="G99" s="14">
        <v>396</v>
      </c>
      <c r="H99" s="14">
        <v>0</v>
      </c>
      <c r="I99" s="14">
        <v>396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396</v>
      </c>
    </row>
    <row r="100" spans="2:18" outlineLevel="1" x14ac:dyDescent="0.25">
      <c r="B100" s="12" t="s">
        <v>63</v>
      </c>
      <c r="C100" s="12" t="s">
        <v>262</v>
      </c>
      <c r="D100" s="12" t="s">
        <v>263</v>
      </c>
      <c r="E100" s="12" t="s">
        <v>264</v>
      </c>
      <c r="F100" s="13">
        <v>44419</v>
      </c>
      <c r="G100" s="14">
        <v>942</v>
      </c>
      <c r="H100" s="14">
        <v>0</v>
      </c>
      <c r="I100" s="14">
        <v>942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942</v>
      </c>
    </row>
    <row r="101" spans="2:18" outlineLevel="1" x14ac:dyDescent="0.25">
      <c r="B101" s="12" t="s">
        <v>63</v>
      </c>
      <c r="C101" s="12" t="s">
        <v>265</v>
      </c>
      <c r="D101" s="12" t="s">
        <v>266</v>
      </c>
      <c r="E101" s="12" t="s">
        <v>267</v>
      </c>
      <c r="F101" s="13">
        <v>44462</v>
      </c>
      <c r="G101" s="14">
        <v>642</v>
      </c>
      <c r="H101" s="14">
        <v>0</v>
      </c>
      <c r="I101" s="14">
        <v>642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642</v>
      </c>
    </row>
    <row r="102" spans="2:18" x14ac:dyDescent="0.25">
      <c r="B102" s="15" t="s">
        <v>268</v>
      </c>
      <c r="C102" s="15"/>
      <c r="D102" s="15"/>
      <c r="E102" s="15"/>
      <c r="F102" s="16"/>
      <c r="G102" s="17">
        <v>96781.2</v>
      </c>
      <c r="H102" s="17">
        <v>0</v>
      </c>
      <c r="I102" s="17">
        <v>96781.2</v>
      </c>
      <c r="J102" s="17">
        <v>15840</v>
      </c>
      <c r="K102" s="17">
        <v>0</v>
      </c>
      <c r="L102" s="17">
        <v>7692</v>
      </c>
      <c r="M102" s="17">
        <v>0</v>
      </c>
      <c r="N102" s="17">
        <v>0</v>
      </c>
      <c r="O102" s="17">
        <v>9210</v>
      </c>
      <c r="P102" s="17">
        <v>1339.2</v>
      </c>
      <c r="Q102" s="17">
        <v>1584</v>
      </c>
      <c r="R102" s="17">
        <v>61116</v>
      </c>
    </row>
    <row r="103" spans="2:18" ht="0.95" customHeight="1" outlineLevel="1" x14ac:dyDescent="0.25">
      <c r="B103" s="9"/>
      <c r="C103" s="9"/>
      <c r="D103" s="9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outlineLevel="1" x14ac:dyDescent="0.25">
      <c r="B104" s="12" t="s">
        <v>269</v>
      </c>
      <c r="C104" s="12" t="s">
        <v>270</v>
      </c>
      <c r="D104" s="12" t="s">
        <v>271</v>
      </c>
      <c r="E104" s="12" t="s">
        <v>272</v>
      </c>
      <c r="F104" s="13">
        <v>43756</v>
      </c>
      <c r="G104" s="14">
        <v>201.6</v>
      </c>
      <c r="H104" s="14">
        <v>0</v>
      </c>
      <c r="I104" s="14">
        <v>201.6</v>
      </c>
      <c r="J104" s="14">
        <v>0</v>
      </c>
      <c r="K104" s="14">
        <v>201.6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</row>
    <row r="105" spans="2:18" x14ac:dyDescent="0.25">
      <c r="B105" s="15" t="s">
        <v>273</v>
      </c>
      <c r="C105" s="15"/>
      <c r="D105" s="15"/>
      <c r="E105" s="15"/>
      <c r="F105" s="16"/>
      <c r="G105" s="17">
        <v>201.6</v>
      </c>
      <c r="H105" s="17">
        <v>0</v>
      </c>
      <c r="I105" s="17">
        <v>201.6</v>
      </c>
      <c r="J105" s="17">
        <v>0</v>
      </c>
      <c r="K105" s="17">
        <v>201.6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2:18" ht="0.95" customHeight="1" outlineLevel="1" x14ac:dyDescent="0.25">
      <c r="B106" s="9"/>
      <c r="C106" s="9"/>
      <c r="D106" s="9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outlineLevel="1" x14ac:dyDescent="0.25">
      <c r="B107" s="12" t="s">
        <v>274</v>
      </c>
      <c r="C107" s="12" t="s">
        <v>275</v>
      </c>
      <c r="D107" s="12" t="s">
        <v>276</v>
      </c>
      <c r="E107" s="12" t="s">
        <v>277</v>
      </c>
      <c r="F107" s="13">
        <v>43916</v>
      </c>
      <c r="G107" s="14">
        <v>1944</v>
      </c>
      <c r="H107" s="14">
        <v>0</v>
      </c>
      <c r="I107" s="14">
        <v>1944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1944</v>
      </c>
      <c r="R107" s="14">
        <v>0</v>
      </c>
    </row>
    <row r="108" spans="2:18" outlineLevel="1" x14ac:dyDescent="0.25">
      <c r="B108" s="12" t="s">
        <v>274</v>
      </c>
      <c r="C108" s="12" t="s">
        <v>278</v>
      </c>
      <c r="D108" s="12" t="s">
        <v>279</v>
      </c>
      <c r="E108" s="12" t="s">
        <v>280</v>
      </c>
      <c r="F108" s="13">
        <v>43979</v>
      </c>
      <c r="G108" s="14">
        <v>168</v>
      </c>
      <c r="H108" s="14">
        <v>0</v>
      </c>
      <c r="I108" s="14">
        <v>168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168</v>
      </c>
    </row>
    <row r="109" spans="2:18" outlineLevel="1" x14ac:dyDescent="0.25">
      <c r="B109" s="12" t="s">
        <v>274</v>
      </c>
      <c r="C109" s="12" t="s">
        <v>281</v>
      </c>
      <c r="D109" s="12" t="s">
        <v>282</v>
      </c>
      <c r="E109" s="12" t="s">
        <v>283</v>
      </c>
      <c r="F109" s="13">
        <v>44121</v>
      </c>
      <c r="G109" s="14">
        <v>888</v>
      </c>
      <c r="H109" s="14">
        <v>0</v>
      </c>
      <c r="I109" s="14">
        <v>888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888</v>
      </c>
    </row>
    <row r="110" spans="2:18" outlineLevel="1" x14ac:dyDescent="0.25">
      <c r="B110" s="12" t="s">
        <v>274</v>
      </c>
      <c r="C110" s="12" t="s">
        <v>284</v>
      </c>
      <c r="D110" s="12" t="s">
        <v>285</v>
      </c>
      <c r="E110" s="12" t="s">
        <v>286</v>
      </c>
      <c r="F110" s="13">
        <v>44426</v>
      </c>
      <c r="G110" s="14">
        <v>2100</v>
      </c>
      <c r="H110" s="14">
        <v>0</v>
      </c>
      <c r="I110" s="14">
        <v>2100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2100</v>
      </c>
    </row>
    <row r="111" spans="2:18" x14ac:dyDescent="0.25">
      <c r="B111" s="15" t="s">
        <v>287</v>
      </c>
      <c r="C111" s="15"/>
      <c r="D111" s="15"/>
      <c r="E111" s="15"/>
      <c r="F111" s="16"/>
      <c r="G111" s="17">
        <v>5100</v>
      </c>
      <c r="H111" s="17">
        <v>0</v>
      </c>
      <c r="I111" s="17">
        <v>5100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1944</v>
      </c>
      <c r="R111" s="17">
        <v>3156</v>
      </c>
    </row>
    <row r="112" spans="2:18" ht="0.95" customHeight="1" outlineLevel="1" x14ac:dyDescent="0.25">
      <c r="B112" s="9"/>
      <c r="C112" s="9"/>
      <c r="D112" s="9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outlineLevel="1" x14ac:dyDescent="0.25">
      <c r="B113" s="12" t="s">
        <v>288</v>
      </c>
      <c r="C113" s="12" t="s">
        <v>289</v>
      </c>
      <c r="D113" s="12" t="s">
        <v>290</v>
      </c>
      <c r="E113" s="12" t="s">
        <v>291</v>
      </c>
      <c r="F113" s="13">
        <v>43670</v>
      </c>
      <c r="G113" s="14">
        <v>5947.2</v>
      </c>
      <c r="H113" s="14">
        <v>0</v>
      </c>
      <c r="I113" s="14">
        <v>5947.2</v>
      </c>
      <c r="J113" s="14">
        <v>5947.2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</row>
    <row r="114" spans="2:18" outlineLevel="1" x14ac:dyDescent="0.25">
      <c r="B114" s="12" t="s">
        <v>288</v>
      </c>
      <c r="C114" s="12" t="s">
        <v>292</v>
      </c>
      <c r="D114" s="12" t="s">
        <v>293</v>
      </c>
      <c r="E114" s="12" t="s">
        <v>294</v>
      </c>
      <c r="F114" s="13">
        <v>43706</v>
      </c>
      <c r="G114" s="14">
        <v>4864.8</v>
      </c>
      <c r="H114" s="14">
        <v>0</v>
      </c>
      <c r="I114" s="14">
        <v>4864.8</v>
      </c>
      <c r="J114" s="14">
        <v>4864.8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</row>
    <row r="115" spans="2:18" outlineLevel="1" x14ac:dyDescent="0.25">
      <c r="B115" s="12" t="s">
        <v>288</v>
      </c>
      <c r="C115" s="12" t="s">
        <v>295</v>
      </c>
      <c r="D115" s="12" t="s">
        <v>296</v>
      </c>
      <c r="E115" s="12" t="s">
        <v>297</v>
      </c>
      <c r="F115" s="13">
        <v>43706</v>
      </c>
      <c r="G115" s="14">
        <v>19104</v>
      </c>
      <c r="H115" s="14">
        <v>0</v>
      </c>
      <c r="I115" s="14">
        <v>19104</v>
      </c>
      <c r="J115" s="14">
        <v>19104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</row>
    <row r="116" spans="2:18" outlineLevel="1" x14ac:dyDescent="0.25">
      <c r="B116" s="12" t="s">
        <v>288</v>
      </c>
      <c r="C116" s="12" t="s">
        <v>298</v>
      </c>
      <c r="D116" s="12" t="s">
        <v>299</v>
      </c>
      <c r="E116" s="12" t="s">
        <v>300</v>
      </c>
      <c r="F116" s="13">
        <v>43674</v>
      </c>
      <c r="G116" s="14">
        <v>1140</v>
      </c>
      <c r="H116" s="14">
        <v>0</v>
      </c>
      <c r="I116" s="14">
        <v>1140</v>
      </c>
      <c r="J116" s="14">
        <v>1140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</row>
    <row r="117" spans="2:18" outlineLevel="1" x14ac:dyDescent="0.25">
      <c r="B117" s="12" t="s">
        <v>288</v>
      </c>
      <c r="C117" s="12" t="s">
        <v>301</v>
      </c>
      <c r="D117" s="12" t="s">
        <v>302</v>
      </c>
      <c r="E117" s="12" t="s">
        <v>303</v>
      </c>
      <c r="F117" s="13">
        <v>43891</v>
      </c>
      <c r="G117" s="14">
        <v>85200</v>
      </c>
      <c r="H117" s="14">
        <v>0</v>
      </c>
      <c r="I117" s="14">
        <v>85200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85200</v>
      </c>
      <c r="Q117" s="14">
        <v>0</v>
      </c>
      <c r="R117" s="14">
        <v>0</v>
      </c>
    </row>
    <row r="118" spans="2:18" outlineLevel="1" x14ac:dyDescent="0.25">
      <c r="B118" s="12" t="s">
        <v>288</v>
      </c>
      <c r="C118" s="12" t="s">
        <v>304</v>
      </c>
      <c r="D118" s="12" t="s">
        <v>305</v>
      </c>
      <c r="E118" s="12" t="s">
        <v>306</v>
      </c>
      <c r="F118" s="13">
        <v>43891</v>
      </c>
      <c r="G118" s="14">
        <v>4320</v>
      </c>
      <c r="H118" s="14">
        <v>0</v>
      </c>
      <c r="I118" s="14">
        <v>4320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4320</v>
      </c>
      <c r="Q118" s="14">
        <v>0</v>
      </c>
      <c r="R118" s="14">
        <v>0</v>
      </c>
    </row>
    <row r="119" spans="2:18" outlineLevel="1" x14ac:dyDescent="0.25">
      <c r="B119" s="12" t="s">
        <v>288</v>
      </c>
      <c r="C119" s="12" t="s">
        <v>307</v>
      </c>
      <c r="D119" s="12" t="s">
        <v>308</v>
      </c>
      <c r="E119" s="12" t="s">
        <v>309</v>
      </c>
      <c r="F119" s="13">
        <v>43891</v>
      </c>
      <c r="G119" s="14">
        <v>38379.46</v>
      </c>
      <c r="H119" s="14">
        <v>0</v>
      </c>
      <c r="I119" s="14">
        <v>38379.46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38379.46</v>
      </c>
      <c r="Q119" s="14">
        <v>0</v>
      </c>
      <c r="R119" s="14">
        <v>0</v>
      </c>
    </row>
    <row r="120" spans="2:18" outlineLevel="1" x14ac:dyDescent="0.25">
      <c r="B120" s="12" t="s">
        <v>288</v>
      </c>
      <c r="C120" s="12" t="s">
        <v>310</v>
      </c>
      <c r="D120" s="12" t="s">
        <v>311</v>
      </c>
      <c r="E120" s="12" t="s">
        <v>312</v>
      </c>
      <c r="F120" s="13">
        <v>43894</v>
      </c>
      <c r="G120" s="14">
        <v>85200</v>
      </c>
      <c r="H120" s="14">
        <v>0</v>
      </c>
      <c r="I120" s="14">
        <v>85200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85200</v>
      </c>
      <c r="Q120" s="14">
        <v>0</v>
      </c>
      <c r="R120" s="14">
        <v>0</v>
      </c>
    </row>
    <row r="121" spans="2:18" outlineLevel="1" x14ac:dyDescent="0.25">
      <c r="B121" s="12" t="s">
        <v>288</v>
      </c>
      <c r="C121" s="12" t="s">
        <v>313</v>
      </c>
      <c r="D121" s="12" t="s">
        <v>314</v>
      </c>
      <c r="E121" s="12" t="s">
        <v>315</v>
      </c>
      <c r="F121" s="13">
        <v>43950</v>
      </c>
      <c r="G121" s="14">
        <v>2508</v>
      </c>
      <c r="H121" s="14">
        <v>0</v>
      </c>
      <c r="I121" s="14">
        <v>2508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2508</v>
      </c>
    </row>
    <row r="122" spans="2:18" outlineLevel="1" x14ac:dyDescent="0.25">
      <c r="B122" s="12" t="s">
        <v>288</v>
      </c>
      <c r="C122" s="12" t="s">
        <v>316</v>
      </c>
      <c r="D122" s="12" t="s">
        <v>317</v>
      </c>
      <c r="E122" s="12" t="s">
        <v>318</v>
      </c>
      <c r="F122" s="13">
        <v>43950</v>
      </c>
      <c r="G122" s="14">
        <v>34051.15</v>
      </c>
      <c r="H122" s="14">
        <v>0</v>
      </c>
      <c r="I122" s="14">
        <v>34051.15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34051.15</v>
      </c>
    </row>
    <row r="123" spans="2:18" outlineLevel="1" x14ac:dyDescent="0.25">
      <c r="B123" s="12" t="s">
        <v>288</v>
      </c>
      <c r="C123" s="12" t="s">
        <v>319</v>
      </c>
      <c r="D123" s="12" t="s">
        <v>320</v>
      </c>
      <c r="E123" s="12" t="s">
        <v>321</v>
      </c>
      <c r="F123" s="13">
        <v>43950</v>
      </c>
      <c r="G123" s="14">
        <v>4226.3999999999996</v>
      </c>
      <c r="H123" s="14">
        <v>0</v>
      </c>
      <c r="I123" s="14">
        <v>4226.3999999999996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4226.3999999999996</v>
      </c>
    </row>
    <row r="124" spans="2:18" outlineLevel="1" x14ac:dyDescent="0.25">
      <c r="B124" s="12" t="s">
        <v>288</v>
      </c>
      <c r="C124" s="12" t="s">
        <v>322</v>
      </c>
      <c r="D124" s="12" t="s">
        <v>323</v>
      </c>
      <c r="E124" s="12" t="s">
        <v>324</v>
      </c>
      <c r="F124" s="13">
        <v>43950</v>
      </c>
      <c r="G124" s="14">
        <v>34398</v>
      </c>
      <c r="H124" s="14">
        <v>0</v>
      </c>
      <c r="I124" s="14">
        <v>34398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34398</v>
      </c>
    </row>
    <row r="125" spans="2:18" outlineLevel="1" x14ac:dyDescent="0.25">
      <c r="B125" s="12" t="s">
        <v>288</v>
      </c>
      <c r="C125" s="12" t="s">
        <v>325</v>
      </c>
      <c r="D125" s="12" t="s">
        <v>326</v>
      </c>
      <c r="E125" s="12" t="s">
        <v>327</v>
      </c>
      <c r="F125" s="13">
        <v>43950</v>
      </c>
      <c r="G125" s="14">
        <v>4226.3999999999996</v>
      </c>
      <c r="H125" s="14">
        <v>0</v>
      </c>
      <c r="I125" s="14">
        <v>4226.3999999999996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4226.3999999999996</v>
      </c>
    </row>
    <row r="126" spans="2:18" outlineLevel="1" x14ac:dyDescent="0.25">
      <c r="B126" s="12" t="s">
        <v>288</v>
      </c>
      <c r="C126" s="12" t="s">
        <v>328</v>
      </c>
      <c r="D126" s="12" t="s">
        <v>329</v>
      </c>
      <c r="E126" s="12" t="s">
        <v>330</v>
      </c>
      <c r="F126" s="13">
        <v>43950</v>
      </c>
      <c r="G126" s="14">
        <v>2508</v>
      </c>
      <c r="H126" s="14">
        <v>0</v>
      </c>
      <c r="I126" s="14">
        <v>2508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2508</v>
      </c>
    </row>
    <row r="127" spans="2:18" outlineLevel="1" x14ac:dyDescent="0.25">
      <c r="B127" s="12" t="s">
        <v>288</v>
      </c>
      <c r="C127" s="12" t="s">
        <v>331</v>
      </c>
      <c r="D127" s="12" t="s">
        <v>332</v>
      </c>
      <c r="E127" s="12" t="s">
        <v>333</v>
      </c>
      <c r="F127" s="13">
        <v>43950</v>
      </c>
      <c r="G127" s="14">
        <v>34398</v>
      </c>
      <c r="H127" s="14">
        <v>0</v>
      </c>
      <c r="I127" s="14">
        <v>34398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34398</v>
      </c>
    </row>
    <row r="128" spans="2:18" x14ac:dyDescent="0.25">
      <c r="B128" s="15" t="s">
        <v>334</v>
      </c>
      <c r="C128" s="15"/>
      <c r="D128" s="15"/>
      <c r="E128" s="15"/>
      <c r="F128" s="16"/>
      <c r="G128" s="17">
        <v>360471.41000000003</v>
      </c>
      <c r="H128" s="17">
        <v>0</v>
      </c>
      <c r="I128" s="17">
        <v>360471.41000000003</v>
      </c>
      <c r="J128" s="17">
        <v>31056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213099.46</v>
      </c>
      <c r="Q128" s="17">
        <v>0</v>
      </c>
      <c r="R128" s="17">
        <v>116315.95</v>
      </c>
    </row>
    <row r="129" spans="2:18" ht="0.95" customHeight="1" outlineLevel="1" x14ac:dyDescent="0.25">
      <c r="B129" s="9"/>
      <c r="C129" s="9"/>
      <c r="D129" s="9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18" outlineLevel="1" x14ac:dyDescent="0.25">
      <c r="B130" s="12" t="s">
        <v>335</v>
      </c>
      <c r="C130" s="12" t="s">
        <v>336</v>
      </c>
      <c r="D130" s="12" t="s">
        <v>337</v>
      </c>
      <c r="E130" s="12" t="s">
        <v>338</v>
      </c>
      <c r="F130" s="13">
        <v>44004</v>
      </c>
      <c r="G130" s="14">
        <v>330</v>
      </c>
      <c r="H130" s="14">
        <v>0</v>
      </c>
      <c r="I130" s="14">
        <v>330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330</v>
      </c>
    </row>
    <row r="131" spans="2:18" x14ac:dyDescent="0.25">
      <c r="B131" s="15" t="s">
        <v>339</v>
      </c>
      <c r="C131" s="15"/>
      <c r="D131" s="15"/>
      <c r="E131" s="15"/>
      <c r="F131" s="16"/>
      <c r="G131" s="17">
        <v>330</v>
      </c>
      <c r="H131" s="17">
        <v>0</v>
      </c>
      <c r="I131" s="17">
        <v>330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330</v>
      </c>
    </row>
    <row r="132" spans="2:18" ht="0.95" customHeight="1" outlineLevel="1" x14ac:dyDescent="0.25">
      <c r="B132" s="9"/>
      <c r="C132" s="9"/>
      <c r="D132" s="9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outlineLevel="1" x14ac:dyDescent="0.25">
      <c r="B133" s="12" t="s">
        <v>340</v>
      </c>
      <c r="C133" s="12" t="s">
        <v>341</v>
      </c>
      <c r="D133" s="12" t="s">
        <v>342</v>
      </c>
      <c r="E133" s="12" t="s">
        <v>343</v>
      </c>
      <c r="F133" s="13">
        <v>43921</v>
      </c>
      <c r="G133" s="14">
        <v>564</v>
      </c>
      <c r="H133" s="14">
        <v>0</v>
      </c>
      <c r="I133" s="14">
        <v>564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564</v>
      </c>
      <c r="R133" s="14">
        <v>0</v>
      </c>
    </row>
    <row r="134" spans="2:18" x14ac:dyDescent="0.25">
      <c r="B134" s="15" t="s">
        <v>344</v>
      </c>
      <c r="C134" s="15"/>
      <c r="D134" s="15"/>
      <c r="E134" s="15"/>
      <c r="F134" s="16"/>
      <c r="G134" s="17">
        <v>564</v>
      </c>
      <c r="H134" s="17">
        <v>0</v>
      </c>
      <c r="I134" s="17">
        <v>564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564</v>
      </c>
      <c r="R134" s="17">
        <v>0</v>
      </c>
    </row>
    <row r="135" spans="2:18" ht="0.95" customHeight="1" outlineLevel="1" x14ac:dyDescent="0.25">
      <c r="B135" s="9"/>
      <c r="C135" s="9"/>
      <c r="D135" s="9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18" outlineLevel="1" x14ac:dyDescent="0.25">
      <c r="B136" s="12" t="s">
        <v>345</v>
      </c>
      <c r="C136" s="12" t="s">
        <v>346</v>
      </c>
      <c r="D136" s="12" t="s">
        <v>347</v>
      </c>
      <c r="E136" s="12" t="s">
        <v>348</v>
      </c>
      <c r="F136" s="13">
        <v>43609</v>
      </c>
      <c r="G136" s="14">
        <v>144</v>
      </c>
      <c r="H136" s="14">
        <v>0</v>
      </c>
      <c r="I136" s="14">
        <v>144</v>
      </c>
      <c r="J136" s="14">
        <v>144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</row>
    <row r="137" spans="2:18" outlineLevel="1" x14ac:dyDescent="0.25">
      <c r="B137" s="12" t="s">
        <v>345</v>
      </c>
      <c r="C137" s="12" t="s">
        <v>349</v>
      </c>
      <c r="D137" s="12" t="s">
        <v>350</v>
      </c>
      <c r="E137" s="12" t="s">
        <v>351</v>
      </c>
      <c r="F137" s="13">
        <v>43666</v>
      </c>
      <c r="G137" s="14">
        <v>108</v>
      </c>
      <c r="H137" s="14">
        <v>0</v>
      </c>
      <c r="I137" s="14">
        <v>108</v>
      </c>
      <c r="J137" s="14">
        <v>108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</row>
    <row r="138" spans="2:18" outlineLevel="1" x14ac:dyDescent="0.25">
      <c r="B138" s="12" t="s">
        <v>345</v>
      </c>
      <c r="C138" s="12" t="s">
        <v>352</v>
      </c>
      <c r="D138" s="12" t="s">
        <v>353</v>
      </c>
      <c r="E138" s="12" t="s">
        <v>354</v>
      </c>
      <c r="F138" s="13">
        <v>43819</v>
      </c>
      <c r="G138" s="14">
        <v>144</v>
      </c>
      <c r="H138" s="14">
        <v>0</v>
      </c>
      <c r="I138" s="14">
        <v>144</v>
      </c>
      <c r="J138" s="14">
        <v>0</v>
      </c>
      <c r="K138" s="14">
        <v>0</v>
      </c>
      <c r="L138" s="14">
        <v>0</v>
      </c>
      <c r="M138" s="14">
        <v>144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</row>
    <row r="139" spans="2:18" x14ac:dyDescent="0.25">
      <c r="B139" s="15" t="s">
        <v>355</v>
      </c>
      <c r="C139" s="15"/>
      <c r="D139" s="15"/>
      <c r="E139" s="15"/>
      <c r="F139" s="16"/>
      <c r="G139" s="17">
        <v>396</v>
      </c>
      <c r="H139" s="17">
        <v>0</v>
      </c>
      <c r="I139" s="17">
        <v>396</v>
      </c>
      <c r="J139" s="17">
        <v>252</v>
      </c>
      <c r="K139" s="17">
        <v>0</v>
      </c>
      <c r="L139" s="17">
        <v>0</v>
      </c>
      <c r="M139" s="17">
        <v>144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</row>
    <row r="140" spans="2:18" ht="0.95" customHeight="1" outlineLevel="1" x14ac:dyDescent="0.25">
      <c r="B140" s="9"/>
      <c r="C140" s="9"/>
      <c r="D140" s="9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18" outlineLevel="1" x14ac:dyDescent="0.25">
      <c r="B141" s="12" t="s">
        <v>356</v>
      </c>
      <c r="C141" s="12" t="s">
        <v>357</v>
      </c>
      <c r="D141" s="12" t="s">
        <v>358</v>
      </c>
      <c r="E141" s="12" t="s">
        <v>359</v>
      </c>
      <c r="F141" s="13">
        <v>43642</v>
      </c>
      <c r="G141" s="14">
        <v>597</v>
      </c>
      <c r="H141" s="14">
        <v>0</v>
      </c>
      <c r="I141" s="14">
        <v>597</v>
      </c>
      <c r="J141" s="14">
        <v>597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</row>
    <row r="142" spans="2:18" x14ac:dyDescent="0.25">
      <c r="B142" s="15" t="s">
        <v>360</v>
      </c>
      <c r="C142" s="15"/>
      <c r="D142" s="15"/>
      <c r="E142" s="15"/>
      <c r="F142" s="16"/>
      <c r="G142" s="17">
        <v>597</v>
      </c>
      <c r="H142" s="17">
        <v>0</v>
      </c>
      <c r="I142" s="17">
        <v>597</v>
      </c>
      <c r="J142" s="17">
        <v>597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</row>
    <row r="143" spans="2:18" ht="0.95" customHeight="1" outlineLevel="1" x14ac:dyDescent="0.25">
      <c r="B143" s="9"/>
      <c r="C143" s="9"/>
      <c r="D143" s="9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outlineLevel="1" x14ac:dyDescent="0.25">
      <c r="B144" s="12" t="s">
        <v>361</v>
      </c>
      <c r="C144" s="12" t="s">
        <v>362</v>
      </c>
      <c r="D144" s="12" t="s">
        <v>363</v>
      </c>
      <c r="E144" s="12" t="s">
        <v>364</v>
      </c>
      <c r="F144" s="13">
        <v>44036</v>
      </c>
      <c r="G144" s="14">
        <v>3133.44</v>
      </c>
      <c r="H144" s="14">
        <v>0</v>
      </c>
      <c r="I144" s="14">
        <v>3133.44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3133.44</v>
      </c>
    </row>
    <row r="145" spans="2:18" x14ac:dyDescent="0.25">
      <c r="B145" s="15" t="s">
        <v>365</v>
      </c>
      <c r="C145" s="15"/>
      <c r="D145" s="15"/>
      <c r="E145" s="15"/>
      <c r="F145" s="16"/>
      <c r="G145" s="17">
        <v>3133.44</v>
      </c>
      <c r="H145" s="17">
        <v>0</v>
      </c>
      <c r="I145" s="17">
        <v>3133.44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3133.44</v>
      </c>
    </row>
    <row r="146" spans="2:18" ht="0.95" customHeight="1" outlineLevel="1" x14ac:dyDescent="0.25">
      <c r="B146" s="9"/>
      <c r="C146" s="9"/>
      <c r="D146" s="9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outlineLevel="1" x14ac:dyDescent="0.25">
      <c r="B147" s="12" t="s">
        <v>366</v>
      </c>
      <c r="C147" s="12" t="s">
        <v>367</v>
      </c>
      <c r="D147" s="12" t="s">
        <v>368</v>
      </c>
      <c r="E147" s="12" t="s">
        <v>369</v>
      </c>
      <c r="F147" s="13">
        <v>43890</v>
      </c>
      <c r="G147" s="14">
        <v>345.6</v>
      </c>
      <c r="H147" s="14">
        <v>0</v>
      </c>
      <c r="I147" s="14">
        <v>345.6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345.6</v>
      </c>
      <c r="Q147" s="14">
        <v>0</v>
      </c>
      <c r="R147" s="14">
        <v>0</v>
      </c>
    </row>
    <row r="148" spans="2:18" x14ac:dyDescent="0.25">
      <c r="B148" s="15" t="s">
        <v>370</v>
      </c>
      <c r="C148" s="15"/>
      <c r="D148" s="15"/>
      <c r="E148" s="15"/>
      <c r="F148" s="16"/>
      <c r="G148" s="17">
        <v>345.6</v>
      </c>
      <c r="H148" s="17">
        <v>0</v>
      </c>
      <c r="I148" s="17">
        <v>345.6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345.6</v>
      </c>
      <c r="Q148" s="17">
        <v>0</v>
      </c>
      <c r="R148" s="17">
        <v>0</v>
      </c>
    </row>
    <row r="149" spans="2:18" ht="0.95" customHeight="1" outlineLevel="1" x14ac:dyDescent="0.25">
      <c r="B149" s="9"/>
      <c r="C149" s="9"/>
      <c r="D149" s="9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2:18" outlineLevel="1" x14ac:dyDescent="0.25">
      <c r="B150" s="12" t="s">
        <v>371</v>
      </c>
      <c r="C150" s="12" t="s">
        <v>372</v>
      </c>
      <c r="D150" s="12" t="s">
        <v>373</v>
      </c>
      <c r="E150" s="12" t="s">
        <v>374</v>
      </c>
      <c r="F150" s="13">
        <v>43798</v>
      </c>
      <c r="G150" s="14">
        <v>690</v>
      </c>
      <c r="H150" s="14">
        <v>0</v>
      </c>
      <c r="I150" s="14">
        <v>690</v>
      </c>
      <c r="J150" s="14">
        <v>0</v>
      </c>
      <c r="K150" s="14">
        <v>0</v>
      </c>
      <c r="L150" s="14">
        <v>690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</row>
    <row r="151" spans="2:18" outlineLevel="1" x14ac:dyDescent="0.25">
      <c r="B151" s="12" t="s">
        <v>371</v>
      </c>
      <c r="C151" s="12" t="s">
        <v>375</v>
      </c>
      <c r="D151" s="12" t="s">
        <v>376</v>
      </c>
      <c r="E151" s="12" t="s">
        <v>377</v>
      </c>
      <c r="F151" s="13">
        <v>44001</v>
      </c>
      <c r="G151" s="14">
        <v>728.4</v>
      </c>
      <c r="H151" s="14">
        <v>0</v>
      </c>
      <c r="I151" s="14">
        <v>728.4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728.4</v>
      </c>
    </row>
    <row r="152" spans="2:18" outlineLevel="1" x14ac:dyDescent="0.25">
      <c r="B152" s="12" t="s">
        <v>371</v>
      </c>
      <c r="C152" s="12" t="s">
        <v>378</v>
      </c>
      <c r="D152" s="12" t="s">
        <v>379</v>
      </c>
      <c r="E152" s="12" t="s">
        <v>380</v>
      </c>
      <c r="F152" s="13">
        <v>44067</v>
      </c>
      <c r="G152" s="14">
        <v>342</v>
      </c>
      <c r="H152" s="14">
        <v>0</v>
      </c>
      <c r="I152" s="14">
        <v>342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342</v>
      </c>
    </row>
    <row r="153" spans="2:18" outlineLevel="1" x14ac:dyDescent="0.25">
      <c r="B153" s="12" t="s">
        <v>371</v>
      </c>
      <c r="C153" s="12" t="s">
        <v>381</v>
      </c>
      <c r="D153" s="12" t="s">
        <v>382</v>
      </c>
      <c r="E153" s="12" t="s">
        <v>383</v>
      </c>
      <c r="F153" s="13">
        <v>44267</v>
      </c>
      <c r="G153" s="14">
        <v>1142.4000000000001</v>
      </c>
      <c r="H153" s="14">
        <v>0</v>
      </c>
      <c r="I153" s="14">
        <v>1142.4000000000001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1142.4000000000001</v>
      </c>
    </row>
    <row r="154" spans="2:18" outlineLevel="1" x14ac:dyDescent="0.25">
      <c r="B154" s="12" t="s">
        <v>371</v>
      </c>
      <c r="C154" s="12" t="s">
        <v>384</v>
      </c>
      <c r="D154" s="12" t="s">
        <v>385</v>
      </c>
      <c r="E154" s="12" t="s">
        <v>386</v>
      </c>
      <c r="F154" s="13">
        <v>44475</v>
      </c>
      <c r="G154" s="14">
        <v>1908</v>
      </c>
      <c r="H154" s="14">
        <v>0</v>
      </c>
      <c r="I154" s="14">
        <v>1908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1908</v>
      </c>
    </row>
    <row r="155" spans="2:18" x14ac:dyDescent="0.25">
      <c r="B155" s="15" t="s">
        <v>387</v>
      </c>
      <c r="C155" s="15"/>
      <c r="D155" s="15"/>
      <c r="E155" s="15"/>
      <c r="F155" s="16"/>
      <c r="G155" s="17">
        <v>4810.8</v>
      </c>
      <c r="H155" s="17">
        <v>0</v>
      </c>
      <c r="I155" s="17">
        <v>4810.8</v>
      </c>
      <c r="J155" s="17">
        <v>0</v>
      </c>
      <c r="K155" s="17">
        <v>0</v>
      </c>
      <c r="L155" s="17">
        <v>690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4120.8</v>
      </c>
    </row>
    <row r="156" spans="2:18" ht="0.95" customHeight="1" outlineLevel="1" x14ac:dyDescent="0.25">
      <c r="B156" s="9"/>
      <c r="C156" s="9"/>
      <c r="D156" s="9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2:18" outlineLevel="1" x14ac:dyDescent="0.25">
      <c r="B157" s="12" t="s">
        <v>388</v>
      </c>
      <c r="C157" s="12" t="s">
        <v>389</v>
      </c>
      <c r="D157" s="12" t="s">
        <v>390</v>
      </c>
      <c r="E157" s="12" t="s">
        <v>391</v>
      </c>
      <c r="F157" s="13">
        <v>44385</v>
      </c>
      <c r="G157" s="14">
        <v>333.5</v>
      </c>
      <c r="H157" s="14">
        <v>0</v>
      </c>
      <c r="I157" s="14">
        <v>333.5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333.5</v>
      </c>
    </row>
    <row r="158" spans="2:18" x14ac:dyDescent="0.25">
      <c r="B158" s="15" t="s">
        <v>392</v>
      </c>
      <c r="C158" s="15"/>
      <c r="D158" s="15"/>
      <c r="E158" s="15"/>
      <c r="F158" s="16"/>
      <c r="G158" s="17">
        <v>333.5</v>
      </c>
      <c r="H158" s="17">
        <v>0</v>
      </c>
      <c r="I158" s="17">
        <v>333.5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333.5</v>
      </c>
    </row>
    <row r="159" spans="2:18" ht="0.95" customHeight="1" outlineLevel="1" x14ac:dyDescent="0.25">
      <c r="B159" s="9"/>
      <c r="C159" s="9"/>
      <c r="D159" s="9"/>
      <c r="E159" s="9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2:18" outlineLevel="1" x14ac:dyDescent="0.25">
      <c r="B160" s="12" t="s">
        <v>393</v>
      </c>
      <c r="C160" s="12" t="s">
        <v>394</v>
      </c>
      <c r="D160" s="12" t="s">
        <v>395</v>
      </c>
      <c r="E160" s="12" t="s">
        <v>396</v>
      </c>
      <c r="F160" s="13">
        <v>43610</v>
      </c>
      <c r="G160" s="14">
        <v>456</v>
      </c>
      <c r="H160" s="14">
        <v>0</v>
      </c>
      <c r="I160" s="14">
        <v>456</v>
      </c>
      <c r="J160" s="14">
        <v>456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</row>
    <row r="161" spans="2:18" x14ac:dyDescent="0.25">
      <c r="B161" s="15" t="s">
        <v>397</v>
      </c>
      <c r="C161" s="15"/>
      <c r="D161" s="15"/>
      <c r="E161" s="15"/>
      <c r="F161" s="16"/>
      <c r="G161" s="17">
        <v>456</v>
      </c>
      <c r="H161" s="17">
        <v>0</v>
      </c>
      <c r="I161" s="17">
        <v>456</v>
      </c>
      <c r="J161" s="17">
        <v>456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</row>
    <row r="162" spans="2:18" ht="0.95" customHeight="1" outlineLevel="1" x14ac:dyDescent="0.25">
      <c r="B162" s="9"/>
      <c r="C162" s="9"/>
      <c r="D162" s="9"/>
      <c r="E162" s="9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2:18" outlineLevel="1" x14ac:dyDescent="0.25">
      <c r="B163" s="12" t="s">
        <v>398</v>
      </c>
      <c r="C163" s="12" t="s">
        <v>399</v>
      </c>
      <c r="D163" s="12" t="s">
        <v>400</v>
      </c>
      <c r="E163" s="12" t="s">
        <v>401</v>
      </c>
      <c r="F163" s="13">
        <v>44155</v>
      </c>
      <c r="G163" s="14">
        <v>96</v>
      </c>
      <c r="H163" s="14">
        <v>0</v>
      </c>
      <c r="I163" s="14">
        <v>96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96</v>
      </c>
    </row>
    <row r="164" spans="2:18" x14ac:dyDescent="0.25">
      <c r="B164" s="15" t="s">
        <v>402</v>
      </c>
      <c r="C164" s="15"/>
      <c r="D164" s="15"/>
      <c r="E164" s="15"/>
      <c r="F164" s="16"/>
      <c r="G164" s="17">
        <v>96</v>
      </c>
      <c r="H164" s="17">
        <v>0</v>
      </c>
      <c r="I164" s="17">
        <v>96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96</v>
      </c>
    </row>
    <row r="165" spans="2:18" ht="0.95" customHeight="1" outlineLevel="1" x14ac:dyDescent="0.25">
      <c r="B165" s="9"/>
      <c r="C165" s="9"/>
      <c r="D165" s="9"/>
      <c r="E165" s="9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2:18" outlineLevel="1" x14ac:dyDescent="0.25">
      <c r="B166" s="12" t="s">
        <v>403</v>
      </c>
      <c r="C166" s="12" t="s">
        <v>404</v>
      </c>
      <c r="D166" s="12" t="s">
        <v>405</v>
      </c>
      <c r="E166" s="12" t="s">
        <v>406</v>
      </c>
      <c r="F166" s="13">
        <v>44170</v>
      </c>
      <c r="G166" s="14">
        <v>437</v>
      </c>
      <c r="H166" s="14">
        <v>0</v>
      </c>
      <c r="I166" s="14">
        <v>437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437</v>
      </c>
    </row>
    <row r="167" spans="2:18" x14ac:dyDescent="0.25">
      <c r="B167" s="15" t="s">
        <v>407</v>
      </c>
      <c r="C167" s="15"/>
      <c r="D167" s="15"/>
      <c r="E167" s="15"/>
      <c r="F167" s="16"/>
      <c r="G167" s="17">
        <v>437</v>
      </c>
      <c r="H167" s="17">
        <v>0</v>
      </c>
      <c r="I167" s="17">
        <v>437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437</v>
      </c>
    </row>
    <row r="168" spans="2:18" ht="0.95" customHeight="1" outlineLevel="1" x14ac:dyDescent="0.25">
      <c r="B168" s="9"/>
      <c r="C168" s="9"/>
      <c r="D168" s="9"/>
      <c r="E168" s="9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2:18" outlineLevel="1" x14ac:dyDescent="0.25">
      <c r="B169" s="12" t="s">
        <v>408</v>
      </c>
      <c r="C169" s="12" t="s">
        <v>409</v>
      </c>
      <c r="D169" s="12" t="s">
        <v>410</v>
      </c>
      <c r="E169" s="12" t="s">
        <v>411</v>
      </c>
      <c r="F169" s="13">
        <v>43890</v>
      </c>
      <c r="G169" s="14">
        <v>420</v>
      </c>
      <c r="H169" s="14">
        <v>0</v>
      </c>
      <c r="I169" s="14">
        <v>420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420</v>
      </c>
      <c r="Q169" s="14">
        <v>0</v>
      </c>
      <c r="R169" s="14">
        <v>0</v>
      </c>
    </row>
    <row r="170" spans="2:18" x14ac:dyDescent="0.25">
      <c r="B170" s="15" t="s">
        <v>412</v>
      </c>
      <c r="C170" s="15"/>
      <c r="D170" s="15"/>
      <c r="E170" s="15"/>
      <c r="F170" s="16"/>
      <c r="G170" s="17">
        <v>420</v>
      </c>
      <c r="H170" s="17">
        <v>0</v>
      </c>
      <c r="I170" s="17">
        <v>420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420</v>
      </c>
      <c r="Q170" s="17">
        <v>0</v>
      </c>
      <c r="R170" s="17">
        <v>0</v>
      </c>
    </row>
    <row r="171" spans="2:18" ht="0.95" customHeight="1" outlineLevel="1" x14ac:dyDescent="0.25">
      <c r="B171" s="9"/>
      <c r="C171" s="9"/>
      <c r="D171" s="9"/>
      <c r="E171" s="9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2:18" outlineLevel="1" x14ac:dyDescent="0.25">
      <c r="B172" s="12" t="s">
        <v>413</v>
      </c>
      <c r="C172" s="12" t="s">
        <v>414</v>
      </c>
      <c r="D172" s="12" t="s">
        <v>415</v>
      </c>
      <c r="E172" s="12" t="s">
        <v>416</v>
      </c>
      <c r="F172" s="13">
        <v>43769</v>
      </c>
      <c r="G172" s="14">
        <v>1080</v>
      </c>
      <c r="H172" s="14">
        <v>0</v>
      </c>
      <c r="I172" s="14">
        <v>1080</v>
      </c>
      <c r="J172" s="14">
        <v>0</v>
      </c>
      <c r="K172" s="14">
        <v>1080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</row>
    <row r="173" spans="2:18" outlineLevel="1" x14ac:dyDescent="0.25">
      <c r="B173" s="12" t="s">
        <v>413</v>
      </c>
      <c r="C173" s="12" t="s">
        <v>417</v>
      </c>
      <c r="D173" s="12" t="s">
        <v>418</v>
      </c>
      <c r="E173" s="12" t="s">
        <v>419</v>
      </c>
      <c r="F173" s="13">
        <v>43795</v>
      </c>
      <c r="G173" s="14">
        <v>1620</v>
      </c>
      <c r="H173" s="14">
        <v>0</v>
      </c>
      <c r="I173" s="14">
        <v>1620</v>
      </c>
      <c r="J173" s="14">
        <v>0</v>
      </c>
      <c r="K173" s="14">
        <v>0</v>
      </c>
      <c r="L173" s="14">
        <v>1620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</row>
    <row r="174" spans="2:18" outlineLevel="1" x14ac:dyDescent="0.25">
      <c r="B174" s="12" t="s">
        <v>413</v>
      </c>
      <c r="C174" s="12" t="s">
        <v>420</v>
      </c>
      <c r="D174" s="12" t="s">
        <v>421</v>
      </c>
      <c r="E174" s="12" t="s">
        <v>422</v>
      </c>
      <c r="F174" s="13">
        <v>44048</v>
      </c>
      <c r="G174" s="14">
        <v>850</v>
      </c>
      <c r="H174" s="14">
        <v>0</v>
      </c>
      <c r="I174" s="14">
        <v>850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850</v>
      </c>
    </row>
    <row r="175" spans="2:18" outlineLevel="1" x14ac:dyDescent="0.25">
      <c r="B175" s="12" t="s">
        <v>413</v>
      </c>
      <c r="C175" s="12" t="s">
        <v>423</v>
      </c>
      <c r="D175" s="12" t="s">
        <v>424</v>
      </c>
      <c r="E175" s="12" t="s">
        <v>425</v>
      </c>
      <c r="F175" s="13">
        <v>44048</v>
      </c>
      <c r="G175" s="14">
        <v>2380</v>
      </c>
      <c r="H175" s="14">
        <v>0</v>
      </c>
      <c r="I175" s="14">
        <v>2380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2380</v>
      </c>
    </row>
    <row r="176" spans="2:18" outlineLevel="1" x14ac:dyDescent="0.25">
      <c r="B176" s="12" t="s">
        <v>413</v>
      </c>
      <c r="C176" s="12" t="s">
        <v>426</v>
      </c>
      <c r="D176" s="12" t="s">
        <v>427</v>
      </c>
      <c r="E176" s="12" t="s">
        <v>428</v>
      </c>
      <c r="F176" s="13">
        <v>44114</v>
      </c>
      <c r="G176" s="14">
        <v>1740</v>
      </c>
      <c r="H176" s="14">
        <v>0</v>
      </c>
      <c r="I176" s="14">
        <v>1740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1740</v>
      </c>
    </row>
    <row r="177" spans="2:18" outlineLevel="1" x14ac:dyDescent="0.25">
      <c r="B177" s="12" t="s">
        <v>413</v>
      </c>
      <c r="C177" s="12" t="s">
        <v>429</v>
      </c>
      <c r="D177" s="12" t="s">
        <v>430</v>
      </c>
      <c r="E177" s="12" t="s">
        <v>431</v>
      </c>
      <c r="F177" s="13">
        <v>44174</v>
      </c>
      <c r="G177" s="14">
        <v>370</v>
      </c>
      <c r="H177" s="14">
        <v>0</v>
      </c>
      <c r="I177" s="14">
        <v>370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370</v>
      </c>
    </row>
    <row r="178" spans="2:18" outlineLevel="1" x14ac:dyDescent="0.25">
      <c r="B178" s="12" t="s">
        <v>413</v>
      </c>
      <c r="C178" s="12" t="s">
        <v>432</v>
      </c>
      <c r="D178" s="12" t="s">
        <v>433</v>
      </c>
      <c r="E178" s="12" t="s">
        <v>434</v>
      </c>
      <c r="F178" s="13">
        <v>44196</v>
      </c>
      <c r="G178" s="14">
        <v>670</v>
      </c>
      <c r="H178" s="14">
        <v>0</v>
      </c>
      <c r="I178" s="14">
        <v>670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670</v>
      </c>
    </row>
    <row r="179" spans="2:18" outlineLevel="1" x14ac:dyDescent="0.25">
      <c r="B179" s="12" t="s">
        <v>413</v>
      </c>
      <c r="C179" s="12" t="s">
        <v>435</v>
      </c>
      <c r="D179" s="12" t="s">
        <v>436</v>
      </c>
      <c r="E179" s="12" t="s">
        <v>437</v>
      </c>
      <c r="F179" s="13">
        <v>44272</v>
      </c>
      <c r="G179" s="14">
        <v>750</v>
      </c>
      <c r="H179" s="14">
        <v>0</v>
      </c>
      <c r="I179" s="14">
        <v>750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750</v>
      </c>
    </row>
    <row r="180" spans="2:18" outlineLevel="1" x14ac:dyDescent="0.25">
      <c r="B180" s="12" t="s">
        <v>413</v>
      </c>
      <c r="C180" s="12" t="s">
        <v>438</v>
      </c>
      <c r="D180" s="12" t="s">
        <v>439</v>
      </c>
      <c r="E180" s="12" t="s">
        <v>440</v>
      </c>
      <c r="F180" s="13">
        <v>44295</v>
      </c>
      <c r="G180" s="14">
        <v>790</v>
      </c>
      <c r="H180" s="14">
        <v>0</v>
      </c>
      <c r="I180" s="14">
        <v>790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790</v>
      </c>
    </row>
    <row r="181" spans="2:18" outlineLevel="1" x14ac:dyDescent="0.25">
      <c r="B181" s="12" t="s">
        <v>413</v>
      </c>
      <c r="C181" s="12" t="s">
        <v>441</v>
      </c>
      <c r="D181" s="12" t="s">
        <v>442</v>
      </c>
      <c r="E181" s="12" t="s">
        <v>443</v>
      </c>
      <c r="F181" s="13">
        <v>44372</v>
      </c>
      <c r="G181" s="14">
        <v>3580</v>
      </c>
      <c r="H181" s="14">
        <v>0</v>
      </c>
      <c r="I181" s="14">
        <v>3580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3580</v>
      </c>
    </row>
    <row r="182" spans="2:18" outlineLevel="1" x14ac:dyDescent="0.25">
      <c r="B182" s="12" t="s">
        <v>413</v>
      </c>
      <c r="C182" s="12" t="s">
        <v>444</v>
      </c>
      <c r="D182" s="12" t="s">
        <v>445</v>
      </c>
      <c r="E182" s="12" t="s">
        <v>446</v>
      </c>
      <c r="F182" s="13">
        <v>44372</v>
      </c>
      <c r="G182" s="14">
        <v>4095</v>
      </c>
      <c r="H182" s="14">
        <v>0</v>
      </c>
      <c r="I182" s="14">
        <v>4095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4095</v>
      </c>
    </row>
    <row r="183" spans="2:18" x14ac:dyDescent="0.25">
      <c r="B183" s="15" t="s">
        <v>447</v>
      </c>
      <c r="C183" s="15"/>
      <c r="D183" s="15"/>
      <c r="E183" s="15"/>
      <c r="F183" s="16"/>
      <c r="G183" s="17">
        <v>17925</v>
      </c>
      <c r="H183" s="17">
        <v>0</v>
      </c>
      <c r="I183" s="17">
        <v>17925</v>
      </c>
      <c r="J183" s="17">
        <v>0</v>
      </c>
      <c r="K183" s="17">
        <v>1080</v>
      </c>
      <c r="L183" s="17">
        <v>1620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15225</v>
      </c>
    </row>
    <row r="184" spans="2:18" ht="0.95" customHeight="1" outlineLevel="1" x14ac:dyDescent="0.25">
      <c r="B184" s="9"/>
      <c r="C184" s="9"/>
      <c r="D184" s="9"/>
      <c r="E184" s="9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2:18" outlineLevel="1" x14ac:dyDescent="0.25">
      <c r="B185" s="12" t="s">
        <v>448</v>
      </c>
      <c r="C185" s="12" t="s">
        <v>449</v>
      </c>
      <c r="D185" s="12" t="s">
        <v>450</v>
      </c>
      <c r="E185" s="12" t="s">
        <v>451</v>
      </c>
      <c r="F185" s="13">
        <v>44407</v>
      </c>
      <c r="G185" s="14">
        <v>936</v>
      </c>
      <c r="H185" s="14">
        <v>0</v>
      </c>
      <c r="I185" s="14">
        <v>936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936</v>
      </c>
    </row>
    <row r="186" spans="2:18" x14ac:dyDescent="0.25">
      <c r="B186" s="15" t="s">
        <v>452</v>
      </c>
      <c r="C186" s="15"/>
      <c r="D186" s="15"/>
      <c r="E186" s="15"/>
      <c r="F186" s="16"/>
      <c r="G186" s="17">
        <v>936</v>
      </c>
      <c r="H186" s="17">
        <v>0</v>
      </c>
      <c r="I186" s="17">
        <v>936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936</v>
      </c>
    </row>
    <row r="187" spans="2:18" ht="0.95" customHeight="1" outlineLevel="1" x14ac:dyDescent="0.25">
      <c r="B187" s="9"/>
      <c r="C187" s="9"/>
      <c r="D187" s="9"/>
      <c r="E187" s="9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2:18" outlineLevel="1" x14ac:dyDescent="0.25">
      <c r="B188" s="12" t="s">
        <v>453</v>
      </c>
      <c r="C188" s="12" t="s">
        <v>454</v>
      </c>
      <c r="D188" s="12" t="s">
        <v>455</v>
      </c>
      <c r="E188" s="12" t="s">
        <v>456</v>
      </c>
      <c r="F188" s="13">
        <v>44399</v>
      </c>
      <c r="G188" s="14">
        <v>45234</v>
      </c>
      <c r="H188" s="14">
        <v>0</v>
      </c>
      <c r="I188" s="14">
        <v>45234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45234</v>
      </c>
    </row>
    <row r="189" spans="2:18" x14ac:dyDescent="0.25">
      <c r="B189" s="15" t="s">
        <v>457</v>
      </c>
      <c r="C189" s="15"/>
      <c r="D189" s="15"/>
      <c r="E189" s="15"/>
      <c r="F189" s="16"/>
      <c r="G189" s="17">
        <v>45234</v>
      </c>
      <c r="H189" s="17">
        <v>0</v>
      </c>
      <c r="I189" s="17">
        <v>45234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45234</v>
      </c>
    </row>
    <row r="190" spans="2:18" ht="0.95" customHeight="1" outlineLevel="1" x14ac:dyDescent="0.25">
      <c r="B190" s="9"/>
      <c r="C190" s="9"/>
      <c r="D190" s="9"/>
      <c r="E190" s="9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outlineLevel="1" x14ac:dyDescent="0.25">
      <c r="B191" s="12" t="s">
        <v>458</v>
      </c>
      <c r="C191" s="12" t="s">
        <v>459</v>
      </c>
      <c r="D191" s="12" t="s">
        <v>460</v>
      </c>
      <c r="E191" s="12" t="s">
        <v>461</v>
      </c>
      <c r="F191" s="13">
        <v>43490</v>
      </c>
      <c r="G191" s="14">
        <v>11556.96</v>
      </c>
      <c r="H191" s="14">
        <v>0</v>
      </c>
      <c r="I191" s="14">
        <v>11556.96</v>
      </c>
      <c r="J191" s="14">
        <v>11556.96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</row>
    <row r="192" spans="2:18" outlineLevel="1" x14ac:dyDescent="0.25">
      <c r="B192" s="12" t="s">
        <v>458</v>
      </c>
      <c r="C192" s="12" t="s">
        <v>462</v>
      </c>
      <c r="D192" s="12" t="s">
        <v>463</v>
      </c>
      <c r="E192" s="12" t="s">
        <v>464</v>
      </c>
      <c r="F192" s="13">
        <v>43575</v>
      </c>
      <c r="G192" s="14">
        <v>18932.28</v>
      </c>
      <c r="H192" s="14">
        <v>0</v>
      </c>
      <c r="I192" s="14">
        <v>18932.28</v>
      </c>
      <c r="J192" s="14">
        <v>18932.28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</row>
    <row r="193" spans="2:18" outlineLevel="1" x14ac:dyDescent="0.25">
      <c r="B193" s="12" t="s">
        <v>458</v>
      </c>
      <c r="C193" s="12" t="s">
        <v>465</v>
      </c>
      <c r="D193" s="12" t="s">
        <v>466</v>
      </c>
      <c r="E193" s="12" t="s">
        <v>467</v>
      </c>
      <c r="F193" s="13">
        <v>43706</v>
      </c>
      <c r="G193" s="14">
        <v>6244.98</v>
      </c>
      <c r="H193" s="14">
        <v>0</v>
      </c>
      <c r="I193" s="14">
        <v>6244.98</v>
      </c>
      <c r="J193" s="14">
        <v>6244.98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</row>
    <row r="194" spans="2:18" outlineLevel="1" x14ac:dyDescent="0.25">
      <c r="B194" s="12" t="s">
        <v>458</v>
      </c>
      <c r="C194" s="12" t="s">
        <v>468</v>
      </c>
      <c r="D194" s="12" t="s">
        <v>469</v>
      </c>
      <c r="E194" s="12" t="s">
        <v>470</v>
      </c>
      <c r="F194" s="13">
        <v>44158</v>
      </c>
      <c r="G194" s="14">
        <v>21855.06</v>
      </c>
      <c r="H194" s="14">
        <v>0</v>
      </c>
      <c r="I194" s="14">
        <v>21855.06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21855.06</v>
      </c>
    </row>
    <row r="195" spans="2:18" x14ac:dyDescent="0.25">
      <c r="B195" s="15" t="s">
        <v>471</v>
      </c>
      <c r="C195" s="15"/>
      <c r="D195" s="15"/>
      <c r="E195" s="15"/>
      <c r="F195" s="16"/>
      <c r="G195" s="17">
        <v>58589.279999999999</v>
      </c>
      <c r="H195" s="17">
        <v>0</v>
      </c>
      <c r="I195" s="17">
        <v>58589.279999999999</v>
      </c>
      <c r="J195" s="17">
        <v>36734.22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21855.06</v>
      </c>
    </row>
    <row r="196" spans="2:18" ht="0.95" customHeight="1" outlineLevel="1" x14ac:dyDescent="0.25">
      <c r="B196" s="9"/>
      <c r="C196" s="9"/>
      <c r="D196" s="9"/>
      <c r="E196" s="9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2:18" outlineLevel="1" x14ac:dyDescent="0.25">
      <c r="B197" s="12" t="s">
        <v>472</v>
      </c>
      <c r="C197" s="12" t="s">
        <v>473</v>
      </c>
      <c r="D197" s="12" t="s">
        <v>474</v>
      </c>
      <c r="E197" s="12" t="s">
        <v>475</v>
      </c>
      <c r="F197" s="13">
        <v>44189</v>
      </c>
      <c r="G197" s="14">
        <v>156</v>
      </c>
      <c r="H197" s="14">
        <v>0</v>
      </c>
      <c r="I197" s="14">
        <v>156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156</v>
      </c>
    </row>
    <row r="198" spans="2:18" x14ac:dyDescent="0.25">
      <c r="B198" s="15" t="s">
        <v>476</v>
      </c>
      <c r="C198" s="15"/>
      <c r="D198" s="15"/>
      <c r="E198" s="15"/>
      <c r="F198" s="16"/>
      <c r="G198" s="17">
        <v>156</v>
      </c>
      <c r="H198" s="17">
        <v>0</v>
      </c>
      <c r="I198" s="17">
        <v>156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156</v>
      </c>
    </row>
    <row r="199" spans="2:18" ht="0.95" customHeight="1" outlineLevel="1" x14ac:dyDescent="0.25">
      <c r="B199" s="9"/>
      <c r="C199" s="9"/>
      <c r="D199" s="9"/>
      <c r="E199" s="9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2:18" outlineLevel="1" x14ac:dyDescent="0.25">
      <c r="B200" s="12" t="s">
        <v>477</v>
      </c>
      <c r="C200" s="12" t="s">
        <v>478</v>
      </c>
      <c r="D200" s="12" t="s">
        <v>479</v>
      </c>
      <c r="E200" s="12" t="s">
        <v>480</v>
      </c>
      <c r="F200" s="13">
        <v>43664</v>
      </c>
      <c r="G200" s="14">
        <v>132</v>
      </c>
      <c r="H200" s="14">
        <v>0</v>
      </c>
      <c r="I200" s="14">
        <v>132</v>
      </c>
      <c r="J200" s="14">
        <v>132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</row>
    <row r="201" spans="2:18" x14ac:dyDescent="0.25">
      <c r="B201" s="15" t="s">
        <v>481</v>
      </c>
      <c r="C201" s="15"/>
      <c r="D201" s="15"/>
      <c r="E201" s="15"/>
      <c r="F201" s="16"/>
      <c r="G201" s="17">
        <v>132</v>
      </c>
      <c r="H201" s="17">
        <v>0</v>
      </c>
      <c r="I201" s="17">
        <v>132</v>
      </c>
      <c r="J201" s="17">
        <v>132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</row>
    <row r="202" spans="2:18" ht="0.95" customHeight="1" outlineLevel="1" x14ac:dyDescent="0.25">
      <c r="B202" s="9"/>
      <c r="C202" s="9"/>
      <c r="D202" s="9"/>
      <c r="E202" s="9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2:18" outlineLevel="1" x14ac:dyDescent="0.25">
      <c r="B203" s="12" t="s">
        <v>482</v>
      </c>
      <c r="C203" s="12" t="s">
        <v>483</v>
      </c>
      <c r="D203" s="12" t="s">
        <v>484</v>
      </c>
      <c r="E203" s="12" t="s">
        <v>485</v>
      </c>
      <c r="F203" s="13">
        <v>44044</v>
      </c>
      <c r="G203" s="14">
        <v>257.5</v>
      </c>
      <c r="H203" s="14">
        <v>0</v>
      </c>
      <c r="I203" s="14">
        <v>257.5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257.5</v>
      </c>
    </row>
    <row r="204" spans="2:18" x14ac:dyDescent="0.25">
      <c r="B204" s="15" t="s">
        <v>486</v>
      </c>
      <c r="C204" s="15"/>
      <c r="D204" s="15"/>
      <c r="E204" s="15"/>
      <c r="F204" s="16"/>
      <c r="G204" s="17">
        <v>257.5</v>
      </c>
      <c r="H204" s="17">
        <v>0</v>
      </c>
      <c r="I204" s="17">
        <v>257.5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257.5</v>
      </c>
    </row>
    <row r="205" spans="2:18" ht="0.95" customHeight="1" outlineLevel="1" x14ac:dyDescent="0.25">
      <c r="B205" s="9"/>
      <c r="C205" s="9"/>
      <c r="D205" s="9"/>
      <c r="E205" s="9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2:18" outlineLevel="1" x14ac:dyDescent="0.25">
      <c r="B206" s="12" t="s">
        <v>487</v>
      </c>
      <c r="C206" s="12" t="s">
        <v>488</v>
      </c>
      <c r="D206" s="12" t="s">
        <v>489</v>
      </c>
      <c r="E206" s="12" t="s">
        <v>490</v>
      </c>
      <c r="F206" s="13">
        <v>43609</v>
      </c>
      <c r="G206" s="14">
        <v>569</v>
      </c>
      <c r="H206" s="14">
        <v>0</v>
      </c>
      <c r="I206" s="14">
        <v>569</v>
      </c>
      <c r="J206" s="14">
        <v>569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</row>
    <row r="207" spans="2:18" x14ac:dyDescent="0.25">
      <c r="B207" s="15" t="s">
        <v>491</v>
      </c>
      <c r="C207" s="15"/>
      <c r="D207" s="15"/>
      <c r="E207" s="15"/>
      <c r="F207" s="16"/>
      <c r="G207" s="17">
        <v>569</v>
      </c>
      <c r="H207" s="17">
        <v>0</v>
      </c>
      <c r="I207" s="17">
        <v>569</v>
      </c>
      <c r="J207" s="17">
        <v>569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</row>
    <row r="208" spans="2:18" ht="0.95" customHeight="1" outlineLevel="1" x14ac:dyDescent="0.25">
      <c r="B208" s="9"/>
      <c r="C208" s="9"/>
      <c r="D208" s="9"/>
      <c r="E208" s="9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2:18" outlineLevel="1" x14ac:dyDescent="0.25">
      <c r="B209" s="12" t="s">
        <v>492</v>
      </c>
      <c r="C209" s="12" t="s">
        <v>493</v>
      </c>
      <c r="D209" s="12" t="s">
        <v>494</v>
      </c>
      <c r="E209" s="12" t="s">
        <v>495</v>
      </c>
      <c r="F209" s="13">
        <v>44197</v>
      </c>
      <c r="G209" s="14">
        <v>258</v>
      </c>
      <c r="H209" s="14">
        <v>0</v>
      </c>
      <c r="I209" s="14">
        <v>258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258</v>
      </c>
    </row>
    <row r="210" spans="2:18" x14ac:dyDescent="0.25">
      <c r="B210" s="15" t="s">
        <v>496</v>
      </c>
      <c r="C210" s="15"/>
      <c r="D210" s="15"/>
      <c r="E210" s="15"/>
      <c r="F210" s="16"/>
      <c r="G210" s="17">
        <v>258</v>
      </c>
      <c r="H210" s="17">
        <v>0</v>
      </c>
      <c r="I210" s="17">
        <v>258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7">
        <v>0</v>
      </c>
      <c r="R210" s="17">
        <v>258</v>
      </c>
    </row>
    <row r="211" spans="2:18" ht="0.95" customHeight="1" outlineLevel="1" x14ac:dyDescent="0.25">
      <c r="B211" s="9"/>
      <c r="C211" s="9"/>
      <c r="D211" s="9"/>
      <c r="E211" s="9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2:18" outlineLevel="1" x14ac:dyDescent="0.25">
      <c r="B212" s="12" t="s">
        <v>497</v>
      </c>
      <c r="C212" s="12" t="s">
        <v>498</v>
      </c>
      <c r="D212" s="12" t="s">
        <v>499</v>
      </c>
      <c r="E212" s="12" t="s">
        <v>500</v>
      </c>
      <c r="F212" s="13">
        <v>43605</v>
      </c>
      <c r="G212" s="14">
        <v>1701</v>
      </c>
      <c r="H212" s="14">
        <v>0</v>
      </c>
      <c r="I212" s="14">
        <v>1701</v>
      </c>
      <c r="J212" s="14">
        <v>1701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</row>
    <row r="213" spans="2:18" outlineLevel="1" x14ac:dyDescent="0.25">
      <c r="B213" s="12" t="s">
        <v>497</v>
      </c>
      <c r="C213" s="12" t="s">
        <v>501</v>
      </c>
      <c r="D213" s="12" t="s">
        <v>502</v>
      </c>
      <c r="E213" s="12" t="s">
        <v>503</v>
      </c>
      <c r="F213" s="13">
        <v>43605</v>
      </c>
      <c r="G213" s="14">
        <v>1964.4</v>
      </c>
      <c r="H213" s="14">
        <v>0</v>
      </c>
      <c r="I213" s="14">
        <v>1964.4</v>
      </c>
      <c r="J213" s="14">
        <v>1964.4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</row>
    <row r="214" spans="2:18" outlineLevel="1" x14ac:dyDescent="0.25">
      <c r="B214" s="12" t="s">
        <v>497</v>
      </c>
      <c r="C214" s="12" t="s">
        <v>504</v>
      </c>
      <c r="D214" s="12" t="s">
        <v>505</v>
      </c>
      <c r="E214" s="12" t="s">
        <v>506</v>
      </c>
      <c r="F214" s="13">
        <v>43630</v>
      </c>
      <c r="G214" s="14">
        <v>4030.5</v>
      </c>
      <c r="H214" s="14">
        <v>0</v>
      </c>
      <c r="I214" s="14">
        <v>4030.5</v>
      </c>
      <c r="J214" s="14">
        <v>4030.5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</row>
    <row r="215" spans="2:18" outlineLevel="1" x14ac:dyDescent="0.25">
      <c r="B215" s="12" t="s">
        <v>497</v>
      </c>
      <c r="C215" s="12" t="s">
        <v>507</v>
      </c>
      <c r="D215" s="12" t="s">
        <v>508</v>
      </c>
      <c r="E215" s="12" t="s">
        <v>509</v>
      </c>
      <c r="F215" s="13">
        <v>43639</v>
      </c>
      <c r="G215" s="14">
        <v>11405.4</v>
      </c>
      <c r="H215" s="14">
        <v>0</v>
      </c>
      <c r="I215" s="14">
        <v>11405.4</v>
      </c>
      <c r="J215" s="14">
        <v>11405.4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</row>
    <row r="216" spans="2:18" outlineLevel="1" x14ac:dyDescent="0.25">
      <c r="B216" s="12" t="s">
        <v>497</v>
      </c>
      <c r="C216" s="12" t="s">
        <v>510</v>
      </c>
      <c r="D216" s="12" t="s">
        <v>511</v>
      </c>
      <c r="E216" s="12" t="s">
        <v>512</v>
      </c>
      <c r="F216" s="13">
        <v>43650</v>
      </c>
      <c r="G216" s="14">
        <v>1500</v>
      </c>
      <c r="H216" s="14">
        <v>0</v>
      </c>
      <c r="I216" s="14">
        <v>1500</v>
      </c>
      <c r="J216" s="14">
        <v>1500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</row>
    <row r="217" spans="2:18" outlineLevel="1" x14ac:dyDescent="0.25">
      <c r="B217" s="12" t="s">
        <v>497</v>
      </c>
      <c r="C217" s="12" t="s">
        <v>513</v>
      </c>
      <c r="D217" s="12" t="s">
        <v>514</v>
      </c>
      <c r="E217" s="12" t="s">
        <v>515</v>
      </c>
      <c r="F217" s="13">
        <v>43659</v>
      </c>
      <c r="G217" s="14">
        <v>5197.5</v>
      </c>
      <c r="H217" s="14">
        <v>0</v>
      </c>
      <c r="I217" s="14">
        <v>5197.5</v>
      </c>
      <c r="J217" s="14">
        <v>5197.5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</row>
    <row r="218" spans="2:18" outlineLevel="1" x14ac:dyDescent="0.25">
      <c r="B218" s="12" t="s">
        <v>497</v>
      </c>
      <c r="C218" s="12" t="s">
        <v>516</v>
      </c>
      <c r="D218" s="12" t="s">
        <v>517</v>
      </c>
      <c r="E218" s="12" t="s">
        <v>518</v>
      </c>
      <c r="F218" s="13">
        <v>43691</v>
      </c>
      <c r="G218" s="14">
        <v>6738</v>
      </c>
      <c r="H218" s="14">
        <v>0</v>
      </c>
      <c r="I218" s="14">
        <v>6738</v>
      </c>
      <c r="J218" s="14">
        <v>6738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</row>
    <row r="219" spans="2:18" outlineLevel="1" x14ac:dyDescent="0.25">
      <c r="B219" s="12" t="s">
        <v>497</v>
      </c>
      <c r="C219" s="12" t="s">
        <v>519</v>
      </c>
      <c r="D219" s="12" t="s">
        <v>520</v>
      </c>
      <c r="E219" s="12" t="s">
        <v>521</v>
      </c>
      <c r="F219" s="13">
        <v>43699</v>
      </c>
      <c r="G219" s="14">
        <v>5271.3</v>
      </c>
      <c r="H219" s="14">
        <v>0</v>
      </c>
      <c r="I219" s="14">
        <v>5271.3</v>
      </c>
      <c r="J219" s="14">
        <v>5271.3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</row>
    <row r="220" spans="2:18" outlineLevel="1" x14ac:dyDescent="0.25">
      <c r="B220" s="12" t="s">
        <v>497</v>
      </c>
      <c r="C220" s="12" t="s">
        <v>522</v>
      </c>
      <c r="D220" s="12" t="s">
        <v>523</v>
      </c>
      <c r="E220" s="12" t="s">
        <v>524</v>
      </c>
      <c r="F220" s="13">
        <v>43702</v>
      </c>
      <c r="G220" s="14">
        <v>6793.5</v>
      </c>
      <c r="H220" s="14">
        <v>0</v>
      </c>
      <c r="I220" s="14">
        <v>6793.5</v>
      </c>
      <c r="J220" s="14">
        <v>6793.5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</row>
    <row r="221" spans="2:18" outlineLevel="1" x14ac:dyDescent="0.25">
      <c r="B221" s="12" t="s">
        <v>497</v>
      </c>
      <c r="C221" s="12" t="s">
        <v>525</v>
      </c>
      <c r="D221" s="12" t="s">
        <v>526</v>
      </c>
      <c r="E221" s="12" t="s">
        <v>527</v>
      </c>
      <c r="F221" s="13">
        <v>43770</v>
      </c>
      <c r="G221" s="14">
        <v>1625.4</v>
      </c>
      <c r="H221" s="14">
        <v>0</v>
      </c>
      <c r="I221" s="14">
        <v>1625.4</v>
      </c>
      <c r="J221" s="14">
        <v>0</v>
      </c>
      <c r="K221" s="14">
        <v>1625.4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</row>
    <row r="222" spans="2:18" outlineLevel="1" x14ac:dyDescent="0.25">
      <c r="B222" s="12" t="s">
        <v>497</v>
      </c>
      <c r="C222" s="12" t="s">
        <v>528</v>
      </c>
      <c r="D222" s="12" t="s">
        <v>529</v>
      </c>
      <c r="E222" s="12" t="s">
        <v>530</v>
      </c>
      <c r="F222" s="13">
        <v>43779</v>
      </c>
      <c r="G222" s="14">
        <v>8790</v>
      </c>
      <c r="H222" s="14">
        <v>0</v>
      </c>
      <c r="I222" s="14">
        <v>8790</v>
      </c>
      <c r="J222" s="14">
        <v>0</v>
      </c>
      <c r="K222" s="14">
        <v>8790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</row>
    <row r="223" spans="2:18" outlineLevel="1" x14ac:dyDescent="0.25">
      <c r="B223" s="12" t="s">
        <v>497</v>
      </c>
      <c r="C223" s="12" t="s">
        <v>531</v>
      </c>
      <c r="D223" s="12" t="s">
        <v>532</v>
      </c>
      <c r="E223" s="12" t="s">
        <v>533</v>
      </c>
      <c r="F223" s="13">
        <v>43791</v>
      </c>
      <c r="G223" s="14">
        <v>9492</v>
      </c>
      <c r="H223" s="14">
        <v>0</v>
      </c>
      <c r="I223" s="14">
        <v>9492</v>
      </c>
      <c r="J223" s="14">
        <v>0</v>
      </c>
      <c r="K223" s="14">
        <v>0</v>
      </c>
      <c r="L223" s="14">
        <v>9492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</row>
    <row r="224" spans="2:18" outlineLevel="1" x14ac:dyDescent="0.25">
      <c r="B224" s="12" t="s">
        <v>497</v>
      </c>
      <c r="C224" s="12" t="s">
        <v>534</v>
      </c>
      <c r="D224" s="12" t="s">
        <v>535</v>
      </c>
      <c r="E224" s="12" t="s">
        <v>536</v>
      </c>
      <c r="F224" s="13">
        <v>43791</v>
      </c>
      <c r="G224" s="14">
        <v>4746</v>
      </c>
      <c r="H224" s="14">
        <v>0</v>
      </c>
      <c r="I224" s="14">
        <v>4746</v>
      </c>
      <c r="J224" s="14">
        <v>0</v>
      </c>
      <c r="K224" s="14">
        <v>0</v>
      </c>
      <c r="L224" s="14">
        <v>4746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</row>
    <row r="225" spans="2:18" outlineLevel="1" x14ac:dyDescent="0.25">
      <c r="B225" s="12" t="s">
        <v>497</v>
      </c>
      <c r="C225" s="12" t="s">
        <v>537</v>
      </c>
      <c r="D225" s="12" t="s">
        <v>538</v>
      </c>
      <c r="E225" s="12" t="s">
        <v>539</v>
      </c>
      <c r="F225" s="13">
        <v>43819</v>
      </c>
      <c r="G225" s="14">
        <v>7251</v>
      </c>
      <c r="H225" s="14">
        <v>0</v>
      </c>
      <c r="I225" s="14">
        <v>7251</v>
      </c>
      <c r="J225" s="14">
        <v>0</v>
      </c>
      <c r="K225" s="14">
        <v>0</v>
      </c>
      <c r="L225" s="14">
        <v>0</v>
      </c>
      <c r="M225" s="14">
        <v>7251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</row>
    <row r="226" spans="2:18" outlineLevel="1" x14ac:dyDescent="0.25">
      <c r="B226" s="12" t="s">
        <v>497</v>
      </c>
      <c r="C226" s="12" t="s">
        <v>540</v>
      </c>
      <c r="D226" s="12" t="s">
        <v>541</v>
      </c>
      <c r="E226" s="12" t="s">
        <v>542</v>
      </c>
      <c r="F226" s="13">
        <v>43821</v>
      </c>
      <c r="G226" s="14">
        <v>7168.2</v>
      </c>
      <c r="H226" s="14">
        <v>0</v>
      </c>
      <c r="I226" s="14">
        <v>7168.2</v>
      </c>
      <c r="J226" s="14">
        <v>0</v>
      </c>
      <c r="K226" s="14">
        <v>0</v>
      </c>
      <c r="L226" s="14">
        <v>0</v>
      </c>
      <c r="M226" s="14">
        <v>7168.2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</row>
    <row r="227" spans="2:18" outlineLevel="1" x14ac:dyDescent="0.25">
      <c r="B227" s="12" t="s">
        <v>497</v>
      </c>
      <c r="C227" s="12" t="s">
        <v>543</v>
      </c>
      <c r="D227" s="12" t="s">
        <v>544</v>
      </c>
      <c r="E227" s="12" t="s">
        <v>545</v>
      </c>
      <c r="F227" s="13">
        <v>43833</v>
      </c>
      <c r="G227" s="14">
        <v>9723</v>
      </c>
      <c r="H227" s="14">
        <v>0</v>
      </c>
      <c r="I227" s="14">
        <v>9723</v>
      </c>
      <c r="J227" s="14">
        <v>0</v>
      </c>
      <c r="K227" s="14">
        <v>0</v>
      </c>
      <c r="L227" s="14">
        <v>0</v>
      </c>
      <c r="M227" s="14">
        <v>9723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</row>
    <row r="228" spans="2:18" outlineLevel="1" x14ac:dyDescent="0.25">
      <c r="B228" s="12" t="s">
        <v>497</v>
      </c>
      <c r="C228" s="12" t="s">
        <v>546</v>
      </c>
      <c r="D228" s="12" t="s">
        <v>547</v>
      </c>
      <c r="E228" s="12" t="s">
        <v>548</v>
      </c>
      <c r="F228" s="13">
        <v>43783</v>
      </c>
      <c r="G228" s="14">
        <v>2016</v>
      </c>
      <c r="H228" s="14">
        <v>0</v>
      </c>
      <c r="I228" s="14">
        <v>2016</v>
      </c>
      <c r="J228" s="14">
        <v>0</v>
      </c>
      <c r="K228" s="14">
        <v>0</v>
      </c>
      <c r="L228" s="14">
        <v>2016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</row>
    <row r="229" spans="2:18" outlineLevel="1" x14ac:dyDescent="0.25">
      <c r="B229" s="12" t="s">
        <v>497</v>
      </c>
      <c r="C229" s="12" t="s">
        <v>549</v>
      </c>
      <c r="D229" s="12" t="s">
        <v>550</v>
      </c>
      <c r="E229" s="12" t="s">
        <v>551</v>
      </c>
      <c r="F229" s="13">
        <v>43888</v>
      </c>
      <c r="G229" s="14">
        <v>3600</v>
      </c>
      <c r="H229" s="14">
        <v>0</v>
      </c>
      <c r="I229" s="14">
        <v>3600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3600</v>
      </c>
      <c r="Q229" s="14">
        <v>0</v>
      </c>
      <c r="R229" s="14">
        <v>0</v>
      </c>
    </row>
    <row r="230" spans="2:18" outlineLevel="1" x14ac:dyDescent="0.25">
      <c r="B230" s="12" t="s">
        <v>497</v>
      </c>
      <c r="C230" s="12" t="s">
        <v>552</v>
      </c>
      <c r="D230" s="12" t="s">
        <v>553</v>
      </c>
      <c r="E230" s="12" t="s">
        <v>554</v>
      </c>
      <c r="F230" s="13">
        <v>43913</v>
      </c>
      <c r="G230" s="14">
        <v>900</v>
      </c>
      <c r="H230" s="14">
        <v>0</v>
      </c>
      <c r="I230" s="14">
        <v>900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900</v>
      </c>
      <c r="R230" s="14">
        <v>0</v>
      </c>
    </row>
    <row r="231" spans="2:18" outlineLevel="1" x14ac:dyDescent="0.25">
      <c r="B231" s="12" t="s">
        <v>497</v>
      </c>
      <c r="C231" s="12" t="s">
        <v>555</v>
      </c>
      <c r="D231" s="12" t="s">
        <v>556</v>
      </c>
      <c r="E231" s="12" t="s">
        <v>557</v>
      </c>
      <c r="F231" s="13">
        <v>43938</v>
      </c>
      <c r="G231" s="14">
        <v>10578</v>
      </c>
      <c r="H231" s="14">
        <v>0</v>
      </c>
      <c r="I231" s="14">
        <v>10578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10578</v>
      </c>
    </row>
    <row r="232" spans="2:18" outlineLevel="1" x14ac:dyDescent="0.25">
      <c r="B232" s="12" t="s">
        <v>497</v>
      </c>
      <c r="C232" s="12" t="s">
        <v>558</v>
      </c>
      <c r="D232" s="12" t="s">
        <v>559</v>
      </c>
      <c r="E232" s="12" t="s">
        <v>560</v>
      </c>
      <c r="F232" s="13">
        <v>43938</v>
      </c>
      <c r="G232" s="14">
        <v>9105</v>
      </c>
      <c r="H232" s="14">
        <v>0</v>
      </c>
      <c r="I232" s="14">
        <v>9105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9105</v>
      </c>
    </row>
    <row r="233" spans="2:18" outlineLevel="1" x14ac:dyDescent="0.25">
      <c r="B233" s="12" t="s">
        <v>497</v>
      </c>
      <c r="C233" s="12" t="s">
        <v>561</v>
      </c>
      <c r="D233" s="12" t="s">
        <v>562</v>
      </c>
      <c r="E233" s="12" t="s">
        <v>563</v>
      </c>
      <c r="F233" s="13">
        <v>43989</v>
      </c>
      <c r="G233" s="14">
        <v>8598</v>
      </c>
      <c r="H233" s="14">
        <v>0</v>
      </c>
      <c r="I233" s="14">
        <v>8598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8598</v>
      </c>
    </row>
    <row r="234" spans="2:18" outlineLevel="1" x14ac:dyDescent="0.25">
      <c r="B234" s="12" t="s">
        <v>497</v>
      </c>
      <c r="C234" s="12" t="s">
        <v>564</v>
      </c>
      <c r="D234" s="12" t="s">
        <v>565</v>
      </c>
      <c r="E234" s="12" t="s">
        <v>566</v>
      </c>
      <c r="F234" s="13">
        <v>43996</v>
      </c>
      <c r="G234" s="14">
        <v>9810</v>
      </c>
      <c r="H234" s="14">
        <v>0</v>
      </c>
      <c r="I234" s="14">
        <v>9810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9810</v>
      </c>
    </row>
    <row r="235" spans="2:18" outlineLevel="1" x14ac:dyDescent="0.25">
      <c r="B235" s="12" t="s">
        <v>497</v>
      </c>
      <c r="C235" s="12" t="s">
        <v>567</v>
      </c>
      <c r="D235" s="12" t="s">
        <v>568</v>
      </c>
      <c r="E235" s="12" t="s">
        <v>569</v>
      </c>
      <c r="F235" s="13">
        <v>44022</v>
      </c>
      <c r="G235" s="14">
        <v>9204</v>
      </c>
      <c r="H235" s="14">
        <v>0</v>
      </c>
      <c r="I235" s="14">
        <v>9204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9204</v>
      </c>
    </row>
    <row r="236" spans="2:18" outlineLevel="1" x14ac:dyDescent="0.25">
      <c r="B236" s="12" t="s">
        <v>497</v>
      </c>
      <c r="C236" s="12" t="s">
        <v>570</v>
      </c>
      <c r="D236" s="12" t="s">
        <v>571</v>
      </c>
      <c r="E236" s="12" t="s">
        <v>572</v>
      </c>
      <c r="F236" s="13">
        <v>44077</v>
      </c>
      <c r="G236" s="14">
        <v>7785.6</v>
      </c>
      <c r="H236" s="14">
        <v>0</v>
      </c>
      <c r="I236" s="14">
        <v>7785.6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7785.6</v>
      </c>
    </row>
    <row r="237" spans="2:18" outlineLevel="1" x14ac:dyDescent="0.25">
      <c r="B237" s="12" t="s">
        <v>497</v>
      </c>
      <c r="C237" s="12" t="s">
        <v>573</v>
      </c>
      <c r="D237" s="12" t="s">
        <v>574</v>
      </c>
      <c r="E237" s="12" t="s">
        <v>575</v>
      </c>
      <c r="F237" s="13">
        <v>44077</v>
      </c>
      <c r="G237" s="14">
        <v>5430</v>
      </c>
      <c r="H237" s="14">
        <v>0</v>
      </c>
      <c r="I237" s="14">
        <v>5430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5430</v>
      </c>
    </row>
    <row r="238" spans="2:18" outlineLevel="1" x14ac:dyDescent="0.25">
      <c r="B238" s="12" t="s">
        <v>497</v>
      </c>
      <c r="C238" s="12" t="s">
        <v>576</v>
      </c>
      <c r="D238" s="12" t="s">
        <v>577</v>
      </c>
      <c r="E238" s="12" t="s">
        <v>578</v>
      </c>
      <c r="F238" s="13">
        <v>44102</v>
      </c>
      <c r="G238" s="14">
        <v>9241.6</v>
      </c>
      <c r="H238" s="14">
        <v>0</v>
      </c>
      <c r="I238" s="14">
        <v>9241.6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9241.6</v>
      </c>
    </row>
    <row r="239" spans="2:18" outlineLevel="1" x14ac:dyDescent="0.25">
      <c r="B239" s="12" t="s">
        <v>497</v>
      </c>
      <c r="C239" s="12" t="s">
        <v>579</v>
      </c>
      <c r="D239" s="12" t="s">
        <v>580</v>
      </c>
      <c r="E239" s="12" t="s">
        <v>581</v>
      </c>
      <c r="F239" s="13">
        <v>44102</v>
      </c>
      <c r="G239" s="14">
        <v>9241.6</v>
      </c>
      <c r="H239" s="14">
        <v>0</v>
      </c>
      <c r="I239" s="14">
        <v>9241.6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9241.6</v>
      </c>
    </row>
    <row r="240" spans="2:18" outlineLevel="1" x14ac:dyDescent="0.25">
      <c r="B240" s="12" t="s">
        <v>497</v>
      </c>
      <c r="C240" s="12" t="s">
        <v>582</v>
      </c>
      <c r="D240" s="12" t="s">
        <v>583</v>
      </c>
      <c r="E240" s="12" t="s">
        <v>584</v>
      </c>
      <c r="F240" s="13">
        <v>44126</v>
      </c>
      <c r="G240" s="14">
        <v>7376.4</v>
      </c>
      <c r="H240" s="14">
        <v>0</v>
      </c>
      <c r="I240" s="14">
        <v>7376.4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7376.4</v>
      </c>
    </row>
    <row r="241" spans="2:18" outlineLevel="1" x14ac:dyDescent="0.25">
      <c r="B241" s="12" t="s">
        <v>497</v>
      </c>
      <c r="C241" s="12" t="s">
        <v>585</v>
      </c>
      <c r="D241" s="12" t="s">
        <v>586</v>
      </c>
      <c r="E241" s="12" t="s">
        <v>587</v>
      </c>
      <c r="F241" s="13">
        <v>44144</v>
      </c>
      <c r="G241" s="14">
        <v>8444.4</v>
      </c>
      <c r="H241" s="14">
        <v>0</v>
      </c>
      <c r="I241" s="14">
        <v>8444.4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8444.4</v>
      </c>
    </row>
    <row r="242" spans="2:18" outlineLevel="1" x14ac:dyDescent="0.25">
      <c r="B242" s="12" t="s">
        <v>497</v>
      </c>
      <c r="C242" s="12" t="s">
        <v>588</v>
      </c>
      <c r="D242" s="12" t="s">
        <v>589</v>
      </c>
      <c r="E242" s="12" t="s">
        <v>590</v>
      </c>
      <c r="F242" s="13">
        <v>44162</v>
      </c>
      <c r="G242" s="14">
        <v>10428.6</v>
      </c>
      <c r="H242" s="14">
        <v>0</v>
      </c>
      <c r="I242" s="14">
        <v>10428.6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10428.6</v>
      </c>
    </row>
    <row r="243" spans="2:18" outlineLevel="1" x14ac:dyDescent="0.25">
      <c r="B243" s="12" t="s">
        <v>497</v>
      </c>
      <c r="C243" s="12" t="s">
        <v>591</v>
      </c>
      <c r="D243" s="12" t="s">
        <v>592</v>
      </c>
      <c r="E243" s="12" t="s">
        <v>593</v>
      </c>
      <c r="F243" s="13">
        <v>44231</v>
      </c>
      <c r="G243" s="14">
        <v>8732.4</v>
      </c>
      <c r="H243" s="14">
        <v>0</v>
      </c>
      <c r="I243" s="14">
        <v>8732.4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8732.4</v>
      </c>
    </row>
    <row r="244" spans="2:18" outlineLevel="1" x14ac:dyDescent="0.25">
      <c r="B244" s="12" t="s">
        <v>497</v>
      </c>
      <c r="C244" s="12" t="s">
        <v>594</v>
      </c>
      <c r="D244" s="12" t="s">
        <v>595</v>
      </c>
      <c r="E244" s="12" t="s">
        <v>596</v>
      </c>
      <c r="F244" s="13">
        <v>44259</v>
      </c>
      <c r="G244" s="14">
        <v>10007.4</v>
      </c>
      <c r="H244" s="14">
        <v>0</v>
      </c>
      <c r="I244" s="14">
        <v>10007.4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10007.4</v>
      </c>
    </row>
    <row r="245" spans="2:18" outlineLevel="1" x14ac:dyDescent="0.25">
      <c r="B245" s="12" t="s">
        <v>497</v>
      </c>
      <c r="C245" s="12" t="s">
        <v>597</v>
      </c>
      <c r="D245" s="12" t="s">
        <v>598</v>
      </c>
      <c r="E245" s="12" t="s">
        <v>599</v>
      </c>
      <c r="F245" s="13">
        <v>44267</v>
      </c>
      <c r="G245" s="14">
        <v>10132.799999999999</v>
      </c>
      <c r="H245" s="14">
        <v>0</v>
      </c>
      <c r="I245" s="14">
        <v>10132.799999999999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10132.799999999999</v>
      </c>
    </row>
    <row r="246" spans="2:18" outlineLevel="1" x14ac:dyDescent="0.25">
      <c r="B246" s="12" t="s">
        <v>497</v>
      </c>
      <c r="C246" s="12" t="s">
        <v>600</v>
      </c>
      <c r="D246" s="12" t="s">
        <v>601</v>
      </c>
      <c r="E246" s="12" t="s">
        <v>602</v>
      </c>
      <c r="F246" s="13">
        <v>44289</v>
      </c>
      <c r="G246" s="14">
        <v>11799</v>
      </c>
      <c r="H246" s="14">
        <v>0</v>
      </c>
      <c r="I246" s="14">
        <v>11799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11799</v>
      </c>
    </row>
    <row r="247" spans="2:18" outlineLevel="1" x14ac:dyDescent="0.25">
      <c r="B247" s="12" t="s">
        <v>497</v>
      </c>
      <c r="C247" s="12" t="s">
        <v>603</v>
      </c>
      <c r="D247" s="12" t="s">
        <v>604</v>
      </c>
      <c r="E247" s="12" t="s">
        <v>605</v>
      </c>
      <c r="F247" s="13">
        <v>44304</v>
      </c>
      <c r="G247" s="14">
        <v>10806.9</v>
      </c>
      <c r="H247" s="14">
        <v>0</v>
      </c>
      <c r="I247" s="14">
        <v>10806.9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10806.9</v>
      </c>
    </row>
    <row r="248" spans="2:18" outlineLevel="1" x14ac:dyDescent="0.25">
      <c r="B248" s="12" t="s">
        <v>497</v>
      </c>
      <c r="C248" s="12" t="s">
        <v>606</v>
      </c>
      <c r="D248" s="12" t="s">
        <v>607</v>
      </c>
      <c r="E248" s="12" t="s">
        <v>608</v>
      </c>
      <c r="F248" s="13">
        <v>44318</v>
      </c>
      <c r="G248" s="14">
        <v>5925.6</v>
      </c>
      <c r="H248" s="14">
        <v>0</v>
      </c>
      <c r="I248" s="14">
        <v>5925.6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5925.6</v>
      </c>
    </row>
    <row r="249" spans="2:18" outlineLevel="1" x14ac:dyDescent="0.25">
      <c r="B249" s="12" t="s">
        <v>497</v>
      </c>
      <c r="C249" s="12" t="s">
        <v>609</v>
      </c>
      <c r="D249" s="12" t="s">
        <v>610</v>
      </c>
      <c r="E249" s="12" t="s">
        <v>611</v>
      </c>
      <c r="F249" s="13">
        <v>44323</v>
      </c>
      <c r="G249" s="14">
        <v>11052</v>
      </c>
      <c r="H249" s="14">
        <v>0</v>
      </c>
      <c r="I249" s="14">
        <v>11052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11052</v>
      </c>
    </row>
    <row r="250" spans="2:18" outlineLevel="1" x14ac:dyDescent="0.25">
      <c r="B250" s="12" t="s">
        <v>497</v>
      </c>
      <c r="C250" s="12" t="s">
        <v>612</v>
      </c>
      <c r="D250" s="12" t="s">
        <v>613</v>
      </c>
      <c r="E250" s="12" t="s">
        <v>614</v>
      </c>
      <c r="F250" s="13">
        <v>44323</v>
      </c>
      <c r="G250" s="14">
        <v>9720</v>
      </c>
      <c r="H250" s="14">
        <v>0</v>
      </c>
      <c r="I250" s="14">
        <v>9720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9720</v>
      </c>
    </row>
    <row r="251" spans="2:18" outlineLevel="1" x14ac:dyDescent="0.25">
      <c r="B251" s="12" t="s">
        <v>497</v>
      </c>
      <c r="C251" s="12" t="s">
        <v>615</v>
      </c>
      <c r="D251" s="12" t="s">
        <v>616</v>
      </c>
      <c r="E251" s="12" t="s">
        <v>617</v>
      </c>
      <c r="F251" s="13">
        <v>44350</v>
      </c>
      <c r="G251" s="14">
        <v>1269</v>
      </c>
      <c r="H251" s="14">
        <v>0</v>
      </c>
      <c r="I251" s="14">
        <v>1269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1269</v>
      </c>
    </row>
    <row r="252" spans="2:18" outlineLevel="1" x14ac:dyDescent="0.25">
      <c r="B252" s="12" t="s">
        <v>497</v>
      </c>
      <c r="C252" s="12" t="s">
        <v>618</v>
      </c>
      <c r="D252" s="12" t="s">
        <v>619</v>
      </c>
      <c r="E252" s="12" t="s">
        <v>620</v>
      </c>
      <c r="F252" s="13">
        <v>44371</v>
      </c>
      <c r="G252" s="14">
        <v>7038.6</v>
      </c>
      <c r="H252" s="14">
        <v>0</v>
      </c>
      <c r="I252" s="14">
        <v>7038.6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7038.6</v>
      </c>
    </row>
    <row r="253" spans="2:18" outlineLevel="1" x14ac:dyDescent="0.25">
      <c r="B253" s="12" t="s">
        <v>497</v>
      </c>
      <c r="C253" s="12" t="s">
        <v>621</v>
      </c>
      <c r="D253" s="12" t="s">
        <v>622</v>
      </c>
      <c r="E253" s="12" t="s">
        <v>623</v>
      </c>
      <c r="F253" s="13">
        <v>44380</v>
      </c>
      <c r="G253" s="14">
        <v>4788</v>
      </c>
      <c r="H253" s="14">
        <v>0</v>
      </c>
      <c r="I253" s="14">
        <v>4788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4788</v>
      </c>
    </row>
    <row r="254" spans="2:18" outlineLevel="1" x14ac:dyDescent="0.25">
      <c r="B254" s="12" t="s">
        <v>497</v>
      </c>
      <c r="C254" s="12" t="s">
        <v>624</v>
      </c>
      <c r="D254" s="12" t="s">
        <v>625</v>
      </c>
      <c r="E254" s="12" t="s">
        <v>626</v>
      </c>
      <c r="F254" s="13">
        <v>44395</v>
      </c>
      <c r="G254" s="14">
        <v>11856.6</v>
      </c>
      <c r="H254" s="14">
        <v>0</v>
      </c>
      <c r="I254" s="14">
        <v>11856.6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11856.6</v>
      </c>
    </row>
    <row r="255" spans="2:18" outlineLevel="1" x14ac:dyDescent="0.25">
      <c r="B255" s="12" t="s">
        <v>497</v>
      </c>
      <c r="C255" s="12" t="s">
        <v>627</v>
      </c>
      <c r="D255" s="12" t="s">
        <v>628</v>
      </c>
      <c r="E255" s="12" t="s">
        <v>629</v>
      </c>
      <c r="F255" s="13">
        <v>44406</v>
      </c>
      <c r="G255" s="14">
        <v>10997.4</v>
      </c>
      <c r="H255" s="14">
        <v>0</v>
      </c>
      <c r="I255" s="14">
        <v>10997.4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10997.4</v>
      </c>
    </row>
    <row r="256" spans="2:18" outlineLevel="1" x14ac:dyDescent="0.25">
      <c r="B256" s="12" t="s">
        <v>497</v>
      </c>
      <c r="C256" s="12" t="s">
        <v>630</v>
      </c>
      <c r="D256" s="12" t="s">
        <v>631</v>
      </c>
      <c r="E256" s="12" t="s">
        <v>632</v>
      </c>
      <c r="F256" s="13">
        <v>44414</v>
      </c>
      <c r="G256" s="14">
        <v>8766</v>
      </c>
      <c r="H256" s="14">
        <v>0</v>
      </c>
      <c r="I256" s="14">
        <v>8766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8766</v>
      </c>
    </row>
    <row r="257" spans="2:18" outlineLevel="1" x14ac:dyDescent="0.25">
      <c r="B257" s="12" t="s">
        <v>497</v>
      </c>
      <c r="C257" s="12" t="s">
        <v>633</v>
      </c>
      <c r="D257" s="12" t="s">
        <v>634</v>
      </c>
      <c r="E257" s="12" t="s">
        <v>635</v>
      </c>
      <c r="F257" s="13">
        <v>44420</v>
      </c>
      <c r="G257" s="14">
        <v>9852</v>
      </c>
      <c r="H257" s="14">
        <v>0</v>
      </c>
      <c r="I257" s="14">
        <v>9852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9852</v>
      </c>
    </row>
    <row r="258" spans="2:18" outlineLevel="1" x14ac:dyDescent="0.25">
      <c r="B258" s="12" t="s">
        <v>497</v>
      </c>
      <c r="C258" s="12" t="s">
        <v>636</v>
      </c>
      <c r="D258" s="12" t="s">
        <v>637</v>
      </c>
      <c r="E258" s="12" t="s">
        <v>638</v>
      </c>
      <c r="F258" s="13">
        <v>44420</v>
      </c>
      <c r="G258" s="14">
        <v>11082</v>
      </c>
      <c r="H258" s="14">
        <v>0</v>
      </c>
      <c r="I258" s="14">
        <v>11082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11082</v>
      </c>
    </row>
    <row r="259" spans="2:18" outlineLevel="1" x14ac:dyDescent="0.25">
      <c r="B259" s="12" t="s">
        <v>497</v>
      </c>
      <c r="C259" s="12" t="s">
        <v>639</v>
      </c>
      <c r="D259" s="12" t="s">
        <v>640</v>
      </c>
      <c r="E259" s="12" t="s">
        <v>641</v>
      </c>
      <c r="F259" s="13">
        <v>44472</v>
      </c>
      <c r="G259" s="14">
        <v>8988</v>
      </c>
      <c r="H259" s="14">
        <v>0</v>
      </c>
      <c r="I259" s="14">
        <v>8988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8988</v>
      </c>
    </row>
    <row r="260" spans="2:18" outlineLevel="1" x14ac:dyDescent="0.25">
      <c r="B260" s="12" t="s">
        <v>497</v>
      </c>
      <c r="C260" s="12" t="s">
        <v>642</v>
      </c>
      <c r="D260" s="12" t="s">
        <v>643</v>
      </c>
      <c r="E260" s="12" t="s">
        <v>644</v>
      </c>
      <c r="F260" s="13">
        <v>44472</v>
      </c>
      <c r="G260" s="14">
        <v>11857.2</v>
      </c>
      <c r="H260" s="14">
        <v>0</v>
      </c>
      <c r="I260" s="14">
        <v>11857.2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11857.2</v>
      </c>
    </row>
    <row r="261" spans="2:18" x14ac:dyDescent="0.25">
      <c r="B261" s="15" t="s">
        <v>645</v>
      </c>
      <c r="C261" s="15"/>
      <c r="D261" s="15"/>
      <c r="E261" s="15"/>
      <c r="F261" s="16"/>
      <c r="G261" s="17">
        <v>369827.3</v>
      </c>
      <c r="H261" s="17">
        <v>0</v>
      </c>
      <c r="I261" s="17">
        <v>369827.3</v>
      </c>
      <c r="J261" s="17">
        <v>44601.599999999999</v>
      </c>
      <c r="K261" s="17">
        <v>10415.4</v>
      </c>
      <c r="L261" s="17">
        <v>16254</v>
      </c>
      <c r="M261" s="17">
        <v>24142.2</v>
      </c>
      <c r="N261" s="17">
        <v>0</v>
      </c>
      <c r="O261" s="17">
        <v>0</v>
      </c>
      <c r="P261" s="17">
        <v>3600</v>
      </c>
      <c r="Q261" s="17">
        <v>900</v>
      </c>
      <c r="R261" s="17">
        <v>269914.09999999998</v>
      </c>
    </row>
    <row r="262" spans="2:18" ht="0.95" customHeight="1" outlineLevel="1" x14ac:dyDescent="0.25">
      <c r="B262" s="9"/>
      <c r="C262" s="9"/>
      <c r="D262" s="9"/>
      <c r="E262" s="9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2:18" outlineLevel="1" x14ac:dyDescent="0.25">
      <c r="B263" s="12" t="s">
        <v>646</v>
      </c>
      <c r="C263" s="12" t="s">
        <v>647</v>
      </c>
      <c r="D263" s="12" t="s">
        <v>648</v>
      </c>
      <c r="E263" s="12" t="s">
        <v>649</v>
      </c>
      <c r="F263" s="13">
        <v>43828</v>
      </c>
      <c r="G263" s="14">
        <v>429</v>
      </c>
      <c r="H263" s="14">
        <v>0</v>
      </c>
      <c r="I263" s="14">
        <v>429</v>
      </c>
      <c r="J263" s="14">
        <v>0</v>
      </c>
      <c r="K263" s="14">
        <v>0</v>
      </c>
      <c r="L263" s="14">
        <v>0</v>
      </c>
      <c r="M263" s="14">
        <v>429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</row>
    <row r="264" spans="2:18" outlineLevel="1" x14ac:dyDescent="0.25">
      <c r="B264" s="12" t="s">
        <v>646</v>
      </c>
      <c r="C264" s="12" t="s">
        <v>650</v>
      </c>
      <c r="D264" s="12" t="s">
        <v>651</v>
      </c>
      <c r="E264" s="12" t="s">
        <v>652</v>
      </c>
      <c r="F264" s="13">
        <v>44253</v>
      </c>
      <c r="G264" s="14">
        <v>209</v>
      </c>
      <c r="H264" s="14">
        <v>0</v>
      </c>
      <c r="I264" s="14">
        <v>209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209</v>
      </c>
    </row>
    <row r="265" spans="2:18" x14ac:dyDescent="0.25">
      <c r="B265" s="15" t="s">
        <v>653</v>
      </c>
      <c r="C265" s="15"/>
      <c r="D265" s="15"/>
      <c r="E265" s="15"/>
      <c r="F265" s="16"/>
      <c r="G265" s="17">
        <v>638</v>
      </c>
      <c r="H265" s="17">
        <v>0</v>
      </c>
      <c r="I265" s="17">
        <v>638</v>
      </c>
      <c r="J265" s="17">
        <v>0</v>
      </c>
      <c r="K265" s="17">
        <v>0</v>
      </c>
      <c r="L265" s="17">
        <v>0</v>
      </c>
      <c r="M265" s="17">
        <v>429</v>
      </c>
      <c r="N265" s="17">
        <v>0</v>
      </c>
      <c r="O265" s="17">
        <v>0</v>
      </c>
      <c r="P265" s="17">
        <v>0</v>
      </c>
      <c r="Q265" s="17">
        <v>0</v>
      </c>
      <c r="R265" s="17">
        <v>209</v>
      </c>
    </row>
    <row r="266" spans="2:18" ht="0.95" customHeight="1" outlineLevel="1" x14ac:dyDescent="0.25">
      <c r="B266" s="9"/>
      <c r="C266" s="9"/>
      <c r="D266" s="9"/>
      <c r="E266" s="9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2:18" outlineLevel="1" x14ac:dyDescent="0.25">
      <c r="B267" s="12" t="s">
        <v>654</v>
      </c>
      <c r="C267" s="12" t="s">
        <v>655</v>
      </c>
      <c r="D267" s="12" t="s">
        <v>656</v>
      </c>
      <c r="E267" s="12" t="s">
        <v>657</v>
      </c>
      <c r="F267" s="13">
        <v>43674</v>
      </c>
      <c r="G267" s="14">
        <v>20640</v>
      </c>
      <c r="H267" s="14">
        <v>0</v>
      </c>
      <c r="I267" s="14">
        <v>20640</v>
      </c>
      <c r="J267" s="14">
        <v>20640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</row>
    <row r="268" spans="2:18" outlineLevel="1" x14ac:dyDescent="0.25">
      <c r="B268" s="12" t="s">
        <v>654</v>
      </c>
      <c r="C268" s="12" t="s">
        <v>658</v>
      </c>
      <c r="D268" s="12" t="s">
        <v>659</v>
      </c>
      <c r="E268" s="12" t="s">
        <v>660</v>
      </c>
      <c r="F268" s="13">
        <v>44042</v>
      </c>
      <c r="G268" s="14">
        <v>38196.480000000003</v>
      </c>
      <c r="H268" s="14">
        <v>0</v>
      </c>
      <c r="I268" s="14">
        <v>38196.480000000003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38196.480000000003</v>
      </c>
    </row>
    <row r="269" spans="2:18" outlineLevel="1" x14ac:dyDescent="0.25">
      <c r="B269" s="12" t="s">
        <v>654</v>
      </c>
      <c r="C269" s="12" t="s">
        <v>661</v>
      </c>
      <c r="D269" s="12" t="s">
        <v>662</v>
      </c>
      <c r="E269" s="12" t="s">
        <v>663</v>
      </c>
      <c r="F269" s="13">
        <v>44261</v>
      </c>
      <c r="G269" s="14">
        <v>3630</v>
      </c>
      <c r="H269" s="14">
        <v>0</v>
      </c>
      <c r="I269" s="14">
        <v>3630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3630</v>
      </c>
    </row>
    <row r="270" spans="2:18" outlineLevel="1" x14ac:dyDescent="0.25">
      <c r="B270" s="12" t="s">
        <v>654</v>
      </c>
      <c r="C270" s="12" t="s">
        <v>664</v>
      </c>
      <c r="D270" s="12" t="s">
        <v>665</v>
      </c>
      <c r="E270" s="12" t="s">
        <v>666</v>
      </c>
      <c r="F270" s="13">
        <v>44274</v>
      </c>
      <c r="G270" s="14">
        <v>2700</v>
      </c>
      <c r="H270" s="14">
        <v>0</v>
      </c>
      <c r="I270" s="14">
        <v>2700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2700</v>
      </c>
    </row>
    <row r="271" spans="2:18" outlineLevel="1" x14ac:dyDescent="0.25">
      <c r="B271" s="12" t="s">
        <v>654</v>
      </c>
      <c r="C271" s="12" t="s">
        <v>667</v>
      </c>
      <c r="D271" s="12" t="s">
        <v>668</v>
      </c>
      <c r="E271" s="12" t="s">
        <v>669</v>
      </c>
      <c r="F271" s="13">
        <v>44295</v>
      </c>
      <c r="G271" s="14">
        <v>11400</v>
      </c>
      <c r="H271" s="14">
        <v>0</v>
      </c>
      <c r="I271" s="14">
        <v>11400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11400</v>
      </c>
    </row>
    <row r="272" spans="2:18" outlineLevel="1" x14ac:dyDescent="0.25">
      <c r="B272" s="12" t="s">
        <v>654</v>
      </c>
      <c r="C272" s="12" t="s">
        <v>670</v>
      </c>
      <c r="D272" s="12" t="s">
        <v>671</v>
      </c>
      <c r="E272" s="12" t="s">
        <v>672</v>
      </c>
      <c r="F272" s="13">
        <v>44350</v>
      </c>
      <c r="G272" s="14">
        <v>17850</v>
      </c>
      <c r="H272" s="14">
        <v>0</v>
      </c>
      <c r="I272" s="14">
        <v>17850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17850</v>
      </c>
    </row>
    <row r="273" spans="2:18" outlineLevel="1" x14ac:dyDescent="0.25">
      <c r="B273" s="12" t="s">
        <v>654</v>
      </c>
      <c r="C273" s="12" t="s">
        <v>673</v>
      </c>
      <c r="D273" s="12" t="s">
        <v>674</v>
      </c>
      <c r="E273" s="12" t="s">
        <v>675</v>
      </c>
      <c r="F273" s="13">
        <v>44407</v>
      </c>
      <c r="G273" s="14">
        <v>8784</v>
      </c>
      <c r="H273" s="14">
        <v>0</v>
      </c>
      <c r="I273" s="14">
        <v>8784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8784</v>
      </c>
    </row>
    <row r="274" spans="2:18" x14ac:dyDescent="0.25">
      <c r="B274" s="15" t="s">
        <v>676</v>
      </c>
      <c r="C274" s="15"/>
      <c r="D274" s="15"/>
      <c r="E274" s="15"/>
      <c r="F274" s="16"/>
      <c r="G274" s="17">
        <v>103200.48000000001</v>
      </c>
      <c r="H274" s="17">
        <v>0</v>
      </c>
      <c r="I274" s="17">
        <v>103200.48000000001</v>
      </c>
      <c r="J274" s="17">
        <v>20640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0</v>
      </c>
      <c r="Q274" s="17">
        <v>0</v>
      </c>
      <c r="R274" s="17">
        <v>82560.48000000001</v>
      </c>
    </row>
    <row r="275" spans="2:18" ht="0.95" customHeight="1" outlineLevel="1" x14ac:dyDescent="0.25">
      <c r="B275" s="9"/>
      <c r="C275" s="9"/>
      <c r="D275" s="9"/>
      <c r="E275" s="9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2:18" outlineLevel="1" x14ac:dyDescent="0.25">
      <c r="B276" s="12" t="s">
        <v>677</v>
      </c>
      <c r="C276" s="12" t="s">
        <v>678</v>
      </c>
      <c r="D276" s="12" t="s">
        <v>679</v>
      </c>
      <c r="E276" s="12" t="s">
        <v>680</v>
      </c>
      <c r="F276" s="13">
        <v>43659</v>
      </c>
      <c r="G276" s="14">
        <v>660</v>
      </c>
      <c r="H276" s="14">
        <v>0</v>
      </c>
      <c r="I276" s="14">
        <v>660</v>
      </c>
      <c r="J276" s="14">
        <v>660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</row>
    <row r="277" spans="2:18" x14ac:dyDescent="0.25">
      <c r="B277" s="15" t="s">
        <v>681</v>
      </c>
      <c r="C277" s="15"/>
      <c r="D277" s="15"/>
      <c r="E277" s="15"/>
      <c r="F277" s="16"/>
      <c r="G277" s="17">
        <v>660</v>
      </c>
      <c r="H277" s="17">
        <v>0</v>
      </c>
      <c r="I277" s="17">
        <v>660</v>
      </c>
      <c r="J277" s="17">
        <v>660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0</v>
      </c>
    </row>
    <row r="278" spans="2:18" ht="0.95" customHeight="1" outlineLevel="1" x14ac:dyDescent="0.25">
      <c r="B278" s="9"/>
      <c r="C278" s="9"/>
      <c r="D278" s="9"/>
      <c r="E278" s="9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2:18" outlineLevel="1" x14ac:dyDescent="0.25">
      <c r="B279" s="12" t="s">
        <v>682</v>
      </c>
      <c r="C279" s="12" t="s">
        <v>683</v>
      </c>
      <c r="D279" s="12" t="s">
        <v>684</v>
      </c>
      <c r="E279" s="12" t="s">
        <v>685</v>
      </c>
      <c r="F279" s="13">
        <v>43749</v>
      </c>
      <c r="G279" s="14">
        <v>115.2</v>
      </c>
      <c r="H279" s="14">
        <v>0</v>
      </c>
      <c r="I279" s="14">
        <v>115.2</v>
      </c>
      <c r="J279" s="14">
        <v>115.2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</row>
    <row r="280" spans="2:18" x14ac:dyDescent="0.25">
      <c r="B280" s="15" t="s">
        <v>686</v>
      </c>
      <c r="C280" s="15"/>
      <c r="D280" s="15"/>
      <c r="E280" s="15"/>
      <c r="F280" s="16"/>
      <c r="G280" s="17">
        <v>115.2</v>
      </c>
      <c r="H280" s="17">
        <v>0</v>
      </c>
      <c r="I280" s="17">
        <v>115.2</v>
      </c>
      <c r="J280" s="17">
        <v>115.2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7">
        <v>0</v>
      </c>
      <c r="R280" s="17">
        <v>0</v>
      </c>
    </row>
    <row r="281" spans="2:18" ht="0.95" customHeight="1" outlineLevel="1" x14ac:dyDescent="0.25">
      <c r="B281" s="9"/>
      <c r="C281" s="9"/>
      <c r="D281" s="9"/>
      <c r="E281" s="9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2:18" outlineLevel="1" x14ac:dyDescent="0.25">
      <c r="B282" s="12" t="s">
        <v>687</v>
      </c>
      <c r="C282" s="12" t="s">
        <v>688</v>
      </c>
      <c r="D282" s="12" t="s">
        <v>689</v>
      </c>
      <c r="E282" s="12" t="s">
        <v>690</v>
      </c>
      <c r="F282" s="13">
        <v>44401</v>
      </c>
      <c r="G282" s="14">
        <v>12361.75</v>
      </c>
      <c r="H282" s="14">
        <v>0</v>
      </c>
      <c r="I282" s="14">
        <v>12361.75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12361.75</v>
      </c>
    </row>
    <row r="283" spans="2:18" outlineLevel="1" x14ac:dyDescent="0.25">
      <c r="B283" s="12" t="s">
        <v>687</v>
      </c>
      <c r="C283" s="12" t="s">
        <v>691</v>
      </c>
      <c r="D283" s="12" t="s">
        <v>692</v>
      </c>
      <c r="E283" s="12" t="s">
        <v>693</v>
      </c>
      <c r="F283" s="13">
        <v>44463</v>
      </c>
      <c r="G283" s="14">
        <v>2138.25</v>
      </c>
      <c r="H283" s="14">
        <v>0</v>
      </c>
      <c r="I283" s="14">
        <v>2138.25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2138.25</v>
      </c>
    </row>
    <row r="284" spans="2:18" x14ac:dyDescent="0.25">
      <c r="B284" s="15" t="s">
        <v>694</v>
      </c>
      <c r="C284" s="15"/>
      <c r="D284" s="15"/>
      <c r="E284" s="15"/>
      <c r="F284" s="16"/>
      <c r="G284" s="17">
        <v>14500</v>
      </c>
      <c r="H284" s="17">
        <v>0</v>
      </c>
      <c r="I284" s="17">
        <v>14500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14500</v>
      </c>
    </row>
    <row r="285" spans="2:18" ht="0.95" customHeight="1" outlineLevel="1" x14ac:dyDescent="0.25">
      <c r="B285" s="9"/>
      <c r="C285" s="9"/>
      <c r="D285" s="9"/>
      <c r="E285" s="9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2:18" outlineLevel="1" x14ac:dyDescent="0.25">
      <c r="B286" s="12" t="s">
        <v>695</v>
      </c>
      <c r="C286" s="12" t="s">
        <v>696</v>
      </c>
      <c r="D286" s="12" t="s">
        <v>697</v>
      </c>
      <c r="E286" s="12" t="s">
        <v>698</v>
      </c>
      <c r="F286" s="13">
        <v>44174</v>
      </c>
      <c r="G286" s="14">
        <v>3312</v>
      </c>
      <c r="H286" s="14">
        <v>0</v>
      </c>
      <c r="I286" s="14">
        <v>3312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3312</v>
      </c>
    </row>
    <row r="287" spans="2:18" x14ac:dyDescent="0.25">
      <c r="B287" s="15" t="s">
        <v>699</v>
      </c>
      <c r="C287" s="15"/>
      <c r="D287" s="15"/>
      <c r="E287" s="15"/>
      <c r="F287" s="16"/>
      <c r="G287" s="17">
        <v>3312</v>
      </c>
      <c r="H287" s="17">
        <v>0</v>
      </c>
      <c r="I287" s="17">
        <v>3312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3312</v>
      </c>
    </row>
    <row r="288" spans="2:18" ht="0.95" customHeight="1" outlineLevel="1" x14ac:dyDescent="0.25">
      <c r="B288" s="9"/>
      <c r="C288" s="9"/>
      <c r="D288" s="9"/>
      <c r="E288" s="9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2:18" outlineLevel="1" x14ac:dyDescent="0.25">
      <c r="B289" s="12" t="s">
        <v>700</v>
      </c>
      <c r="C289" s="12" t="s">
        <v>701</v>
      </c>
      <c r="D289" s="12" t="s">
        <v>702</v>
      </c>
      <c r="E289" s="12" t="s">
        <v>703</v>
      </c>
      <c r="F289" s="13">
        <v>43646</v>
      </c>
      <c r="G289" s="14">
        <v>1045</v>
      </c>
      <c r="H289" s="14">
        <v>0</v>
      </c>
      <c r="I289" s="14">
        <v>1045</v>
      </c>
      <c r="J289" s="14">
        <v>1045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</row>
    <row r="290" spans="2:18" outlineLevel="1" x14ac:dyDescent="0.25">
      <c r="B290" s="12" t="s">
        <v>700</v>
      </c>
      <c r="C290" s="12" t="s">
        <v>704</v>
      </c>
      <c r="D290" s="12" t="s">
        <v>705</v>
      </c>
      <c r="E290" s="12" t="s">
        <v>706</v>
      </c>
      <c r="F290" s="13">
        <v>43646</v>
      </c>
      <c r="G290" s="14">
        <v>1399</v>
      </c>
      <c r="H290" s="14">
        <v>0</v>
      </c>
      <c r="I290" s="14">
        <v>1399</v>
      </c>
      <c r="J290" s="14">
        <v>1399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</row>
    <row r="291" spans="2:18" x14ac:dyDescent="0.25">
      <c r="B291" s="15" t="s">
        <v>707</v>
      </c>
      <c r="C291" s="15"/>
      <c r="D291" s="15"/>
      <c r="E291" s="15"/>
      <c r="F291" s="16"/>
      <c r="G291" s="17">
        <v>2444</v>
      </c>
      <c r="H291" s="17">
        <v>0</v>
      </c>
      <c r="I291" s="17">
        <v>2444</v>
      </c>
      <c r="J291" s="17">
        <v>2444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</row>
    <row r="292" spans="2:18" ht="0.95" customHeight="1" outlineLevel="1" x14ac:dyDescent="0.25">
      <c r="B292" s="9"/>
      <c r="C292" s="9"/>
      <c r="D292" s="9"/>
      <c r="E292" s="9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2:18" outlineLevel="1" x14ac:dyDescent="0.25">
      <c r="B293" s="12" t="s">
        <v>708</v>
      </c>
      <c r="C293" s="12" t="s">
        <v>709</v>
      </c>
      <c r="D293" s="12" t="s">
        <v>710</v>
      </c>
      <c r="E293" s="12" t="s">
        <v>711</v>
      </c>
      <c r="F293" s="13">
        <v>43811</v>
      </c>
      <c r="G293" s="14">
        <v>1056</v>
      </c>
      <c r="H293" s="14">
        <v>0</v>
      </c>
      <c r="I293" s="14">
        <v>1056</v>
      </c>
      <c r="J293" s="14">
        <v>0</v>
      </c>
      <c r="K293" s="14">
        <v>0</v>
      </c>
      <c r="L293" s="14">
        <v>1056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</row>
    <row r="294" spans="2:18" x14ac:dyDescent="0.25">
      <c r="B294" s="15" t="s">
        <v>712</v>
      </c>
      <c r="C294" s="15"/>
      <c r="D294" s="15"/>
      <c r="E294" s="15"/>
      <c r="F294" s="16"/>
      <c r="G294" s="17">
        <v>1056</v>
      </c>
      <c r="H294" s="17">
        <v>0</v>
      </c>
      <c r="I294" s="17">
        <v>1056</v>
      </c>
      <c r="J294" s="17">
        <v>0</v>
      </c>
      <c r="K294" s="17">
        <v>0</v>
      </c>
      <c r="L294" s="17">
        <v>1056</v>
      </c>
      <c r="M294" s="17">
        <v>0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</row>
    <row r="295" spans="2:18" ht="0.95" customHeight="1" outlineLevel="1" x14ac:dyDescent="0.25">
      <c r="B295" s="9"/>
      <c r="C295" s="9"/>
      <c r="D295" s="9"/>
      <c r="E295" s="9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2:18" outlineLevel="1" x14ac:dyDescent="0.25">
      <c r="B296" s="12" t="s">
        <v>713</v>
      </c>
      <c r="C296" s="12" t="s">
        <v>714</v>
      </c>
      <c r="D296" s="12" t="s">
        <v>715</v>
      </c>
      <c r="E296" s="12" t="s">
        <v>716</v>
      </c>
      <c r="F296" s="13">
        <v>43809</v>
      </c>
      <c r="G296" s="14">
        <v>336</v>
      </c>
      <c r="H296" s="14">
        <v>0</v>
      </c>
      <c r="I296" s="14">
        <v>336</v>
      </c>
      <c r="J296" s="14">
        <v>0</v>
      </c>
      <c r="K296" s="14">
        <v>0</v>
      </c>
      <c r="L296" s="14">
        <v>336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</row>
    <row r="297" spans="2:18" outlineLevel="1" x14ac:dyDescent="0.25">
      <c r="B297" s="12" t="s">
        <v>713</v>
      </c>
      <c r="C297" s="12" t="s">
        <v>717</v>
      </c>
      <c r="D297" s="12" t="s">
        <v>718</v>
      </c>
      <c r="E297" s="12" t="s">
        <v>719</v>
      </c>
      <c r="F297" s="13">
        <v>43815</v>
      </c>
      <c r="G297" s="14">
        <v>336</v>
      </c>
      <c r="H297" s="14">
        <v>0</v>
      </c>
      <c r="I297" s="14">
        <v>336</v>
      </c>
      <c r="J297" s="14">
        <v>0</v>
      </c>
      <c r="K297" s="14">
        <v>0</v>
      </c>
      <c r="L297" s="14">
        <v>0</v>
      </c>
      <c r="M297" s="14">
        <v>336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</row>
    <row r="298" spans="2:18" outlineLevel="1" x14ac:dyDescent="0.25">
      <c r="B298" s="12" t="s">
        <v>713</v>
      </c>
      <c r="C298" s="12" t="s">
        <v>720</v>
      </c>
      <c r="D298" s="12" t="s">
        <v>721</v>
      </c>
      <c r="E298" s="12" t="s">
        <v>722</v>
      </c>
      <c r="F298" s="13">
        <v>43816</v>
      </c>
      <c r="G298" s="14">
        <v>108</v>
      </c>
      <c r="H298" s="14">
        <v>0</v>
      </c>
      <c r="I298" s="14">
        <v>108</v>
      </c>
      <c r="J298" s="14">
        <v>0</v>
      </c>
      <c r="K298" s="14">
        <v>0</v>
      </c>
      <c r="L298" s="14">
        <v>0</v>
      </c>
      <c r="M298" s="14">
        <v>108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</row>
    <row r="299" spans="2:18" outlineLevel="1" x14ac:dyDescent="0.25">
      <c r="B299" s="12" t="s">
        <v>713</v>
      </c>
      <c r="C299" s="12" t="s">
        <v>723</v>
      </c>
      <c r="D299" s="12" t="s">
        <v>724</v>
      </c>
      <c r="E299" s="12" t="s">
        <v>725</v>
      </c>
      <c r="F299" s="13">
        <v>43855</v>
      </c>
      <c r="G299" s="14">
        <v>432</v>
      </c>
      <c r="H299" s="14">
        <v>0</v>
      </c>
      <c r="I299" s="14">
        <v>432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432</v>
      </c>
      <c r="P299" s="14">
        <v>0</v>
      </c>
      <c r="Q299" s="14">
        <v>0</v>
      </c>
      <c r="R299" s="14">
        <v>0</v>
      </c>
    </row>
    <row r="300" spans="2:18" outlineLevel="1" x14ac:dyDescent="0.25">
      <c r="B300" s="12" t="s">
        <v>713</v>
      </c>
      <c r="C300" s="12" t="s">
        <v>726</v>
      </c>
      <c r="D300" s="12" t="s">
        <v>727</v>
      </c>
      <c r="E300" s="12" t="s">
        <v>728</v>
      </c>
      <c r="F300" s="13">
        <v>43854</v>
      </c>
      <c r="G300" s="14">
        <v>1800</v>
      </c>
      <c r="H300" s="14">
        <v>0</v>
      </c>
      <c r="I300" s="14">
        <v>1800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1800</v>
      </c>
      <c r="P300" s="14">
        <v>0</v>
      </c>
      <c r="Q300" s="14">
        <v>0</v>
      </c>
      <c r="R300" s="14">
        <v>0</v>
      </c>
    </row>
    <row r="301" spans="2:18" outlineLevel="1" x14ac:dyDescent="0.25">
      <c r="B301" s="12" t="s">
        <v>713</v>
      </c>
      <c r="C301" s="12" t="s">
        <v>729</v>
      </c>
      <c r="D301" s="12" t="s">
        <v>730</v>
      </c>
      <c r="E301" s="12" t="s">
        <v>731</v>
      </c>
      <c r="F301" s="13">
        <v>43897</v>
      </c>
      <c r="G301" s="14">
        <v>180</v>
      </c>
      <c r="H301" s="14">
        <v>0</v>
      </c>
      <c r="I301" s="14">
        <v>180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180</v>
      </c>
      <c r="Q301" s="14">
        <v>0</v>
      </c>
      <c r="R301" s="14">
        <v>0</v>
      </c>
    </row>
    <row r="302" spans="2:18" outlineLevel="1" x14ac:dyDescent="0.25">
      <c r="B302" s="12" t="s">
        <v>713</v>
      </c>
      <c r="C302" s="12" t="s">
        <v>732</v>
      </c>
      <c r="D302" s="12" t="s">
        <v>733</v>
      </c>
      <c r="E302" s="12" t="s">
        <v>734</v>
      </c>
      <c r="F302" s="13">
        <v>44008</v>
      </c>
      <c r="G302" s="14">
        <v>288</v>
      </c>
      <c r="H302" s="14">
        <v>0</v>
      </c>
      <c r="I302" s="14">
        <v>288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288</v>
      </c>
    </row>
    <row r="303" spans="2:18" x14ac:dyDescent="0.25">
      <c r="B303" s="15" t="s">
        <v>735</v>
      </c>
      <c r="C303" s="15"/>
      <c r="D303" s="15"/>
      <c r="E303" s="15"/>
      <c r="F303" s="16"/>
      <c r="G303" s="17">
        <v>3480</v>
      </c>
      <c r="H303" s="17">
        <v>0</v>
      </c>
      <c r="I303" s="17">
        <v>3480</v>
      </c>
      <c r="J303" s="17">
        <v>0</v>
      </c>
      <c r="K303" s="17">
        <v>0</v>
      </c>
      <c r="L303" s="17">
        <v>336</v>
      </c>
      <c r="M303" s="17">
        <v>444</v>
      </c>
      <c r="N303" s="17">
        <v>0</v>
      </c>
      <c r="O303" s="17">
        <v>2232</v>
      </c>
      <c r="P303" s="17">
        <v>180</v>
      </c>
      <c r="Q303" s="17">
        <v>0</v>
      </c>
      <c r="R303" s="17">
        <v>288</v>
      </c>
    </row>
    <row r="304" spans="2:18" ht="0.95" customHeight="1" outlineLevel="1" x14ac:dyDescent="0.25">
      <c r="B304" s="9"/>
      <c r="C304" s="9"/>
      <c r="D304" s="9"/>
      <c r="E304" s="9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2:18" outlineLevel="1" x14ac:dyDescent="0.25">
      <c r="B305" s="12" t="s">
        <v>736</v>
      </c>
      <c r="C305" s="12" t="s">
        <v>737</v>
      </c>
      <c r="D305" s="12" t="s">
        <v>738</v>
      </c>
      <c r="E305" s="12" t="s">
        <v>739</v>
      </c>
      <c r="F305" s="13">
        <v>44182</v>
      </c>
      <c r="G305" s="14">
        <v>344.4</v>
      </c>
      <c r="H305" s="14">
        <v>0</v>
      </c>
      <c r="I305" s="14">
        <v>344.4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344.4</v>
      </c>
    </row>
    <row r="306" spans="2:18" outlineLevel="1" x14ac:dyDescent="0.25">
      <c r="B306" s="12" t="s">
        <v>736</v>
      </c>
      <c r="C306" s="12" t="s">
        <v>740</v>
      </c>
      <c r="D306" s="12" t="s">
        <v>741</v>
      </c>
      <c r="E306" s="12" t="s">
        <v>742</v>
      </c>
      <c r="F306" s="13">
        <v>44475</v>
      </c>
      <c r="G306" s="14">
        <v>468</v>
      </c>
      <c r="H306" s="14">
        <v>0</v>
      </c>
      <c r="I306" s="14">
        <v>468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468</v>
      </c>
    </row>
    <row r="307" spans="2:18" x14ac:dyDescent="0.25">
      <c r="B307" s="15" t="s">
        <v>743</v>
      </c>
      <c r="C307" s="15"/>
      <c r="D307" s="15"/>
      <c r="E307" s="15"/>
      <c r="F307" s="16"/>
      <c r="G307" s="17">
        <v>812.4</v>
      </c>
      <c r="H307" s="17">
        <v>0</v>
      </c>
      <c r="I307" s="17">
        <v>812.4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812.4</v>
      </c>
    </row>
    <row r="308" spans="2:18" ht="0.95" customHeight="1" outlineLevel="1" x14ac:dyDescent="0.25">
      <c r="B308" s="9"/>
      <c r="C308" s="9"/>
      <c r="D308" s="9"/>
      <c r="E308" s="9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2:18" outlineLevel="1" x14ac:dyDescent="0.25">
      <c r="B309" s="12" t="s">
        <v>744</v>
      </c>
      <c r="C309" s="12" t="s">
        <v>745</v>
      </c>
      <c r="D309" s="12" t="s">
        <v>746</v>
      </c>
      <c r="E309" s="12" t="s">
        <v>747</v>
      </c>
      <c r="F309" s="13">
        <v>44322</v>
      </c>
      <c r="G309" s="14">
        <v>255</v>
      </c>
      <c r="H309" s="14">
        <v>0</v>
      </c>
      <c r="I309" s="14">
        <v>255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255</v>
      </c>
    </row>
    <row r="310" spans="2:18" x14ac:dyDescent="0.25">
      <c r="B310" s="15" t="s">
        <v>748</v>
      </c>
      <c r="C310" s="15"/>
      <c r="D310" s="15"/>
      <c r="E310" s="15"/>
      <c r="F310" s="16"/>
      <c r="G310" s="17">
        <v>255</v>
      </c>
      <c r="H310" s="17">
        <v>0</v>
      </c>
      <c r="I310" s="17">
        <v>255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0</v>
      </c>
      <c r="R310" s="17">
        <v>255</v>
      </c>
    </row>
    <row r="311" spans="2:18" ht="0.95" customHeight="1" outlineLevel="1" x14ac:dyDescent="0.25">
      <c r="B311" s="9"/>
      <c r="C311" s="9"/>
      <c r="D311" s="9"/>
      <c r="E311" s="9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2:18" outlineLevel="1" x14ac:dyDescent="0.25">
      <c r="B312" s="12" t="s">
        <v>749</v>
      </c>
      <c r="C312" s="12" t="s">
        <v>750</v>
      </c>
      <c r="D312" s="12" t="s">
        <v>751</v>
      </c>
      <c r="E312" s="12" t="s">
        <v>752</v>
      </c>
      <c r="F312" s="13">
        <v>44443</v>
      </c>
      <c r="G312" s="14">
        <v>120</v>
      </c>
      <c r="H312" s="14">
        <v>0</v>
      </c>
      <c r="I312" s="14">
        <v>120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120</v>
      </c>
    </row>
    <row r="313" spans="2:18" x14ac:dyDescent="0.25">
      <c r="B313" s="15" t="s">
        <v>753</v>
      </c>
      <c r="C313" s="15"/>
      <c r="D313" s="15"/>
      <c r="E313" s="15"/>
      <c r="F313" s="16"/>
      <c r="G313" s="17">
        <v>120</v>
      </c>
      <c r="H313" s="17">
        <v>0</v>
      </c>
      <c r="I313" s="17">
        <v>120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120</v>
      </c>
    </row>
    <row r="314" spans="2:18" ht="0.95" customHeight="1" outlineLevel="1" x14ac:dyDescent="0.25">
      <c r="B314" s="9"/>
      <c r="C314" s="9"/>
      <c r="D314" s="9"/>
      <c r="E314" s="9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2:18" outlineLevel="1" x14ac:dyDescent="0.25">
      <c r="B315" s="12" t="s">
        <v>754</v>
      </c>
      <c r="C315" s="12" t="s">
        <v>755</v>
      </c>
      <c r="D315" s="12" t="s">
        <v>756</v>
      </c>
      <c r="E315" s="12" t="s">
        <v>757</v>
      </c>
      <c r="F315" s="13">
        <v>44204</v>
      </c>
      <c r="G315" s="14">
        <v>762</v>
      </c>
      <c r="H315" s="14">
        <v>0</v>
      </c>
      <c r="I315" s="14">
        <v>762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762</v>
      </c>
    </row>
    <row r="316" spans="2:18" outlineLevel="1" x14ac:dyDescent="0.25">
      <c r="B316" s="12" t="s">
        <v>754</v>
      </c>
      <c r="C316" s="12" t="s">
        <v>758</v>
      </c>
      <c r="D316" s="12" t="s">
        <v>759</v>
      </c>
      <c r="E316" s="12" t="s">
        <v>760</v>
      </c>
      <c r="F316" s="13">
        <v>44204</v>
      </c>
      <c r="G316" s="14">
        <v>6000</v>
      </c>
      <c r="H316" s="14">
        <v>0</v>
      </c>
      <c r="I316" s="14">
        <v>6000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6000</v>
      </c>
    </row>
    <row r="317" spans="2:18" outlineLevel="1" x14ac:dyDescent="0.25">
      <c r="B317" s="12" t="s">
        <v>754</v>
      </c>
      <c r="C317" s="12" t="s">
        <v>761</v>
      </c>
      <c r="D317" s="12" t="s">
        <v>762</v>
      </c>
      <c r="E317" s="12" t="s">
        <v>763</v>
      </c>
      <c r="F317" s="13">
        <v>44268</v>
      </c>
      <c r="G317" s="14">
        <v>9012</v>
      </c>
      <c r="H317" s="14">
        <v>0</v>
      </c>
      <c r="I317" s="14">
        <v>9012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9012</v>
      </c>
    </row>
    <row r="318" spans="2:18" x14ac:dyDescent="0.25">
      <c r="B318" s="15" t="s">
        <v>764</v>
      </c>
      <c r="C318" s="15"/>
      <c r="D318" s="15"/>
      <c r="E318" s="15"/>
      <c r="F318" s="16"/>
      <c r="G318" s="17">
        <v>15774</v>
      </c>
      <c r="H318" s="17">
        <v>0</v>
      </c>
      <c r="I318" s="17">
        <v>15774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7">
        <v>0</v>
      </c>
      <c r="R318" s="17">
        <v>15774</v>
      </c>
    </row>
    <row r="319" spans="2:18" ht="0.95" customHeight="1" outlineLevel="1" x14ac:dyDescent="0.25">
      <c r="B319" s="9"/>
      <c r="C319" s="9"/>
      <c r="D319" s="9"/>
      <c r="E319" s="9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2:18" outlineLevel="1" x14ac:dyDescent="0.25">
      <c r="B320" s="12" t="s">
        <v>765</v>
      </c>
      <c r="C320" s="12" t="s">
        <v>766</v>
      </c>
      <c r="D320" s="12" t="s">
        <v>767</v>
      </c>
      <c r="E320" s="12" t="s">
        <v>768</v>
      </c>
      <c r="F320" s="13">
        <v>43902</v>
      </c>
      <c r="G320" s="14">
        <v>468</v>
      </c>
      <c r="H320" s="14">
        <v>0</v>
      </c>
      <c r="I320" s="14">
        <v>468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468</v>
      </c>
      <c r="Q320" s="14">
        <v>0</v>
      </c>
      <c r="R320" s="14">
        <v>0</v>
      </c>
    </row>
    <row r="321" spans="2:18" outlineLevel="1" x14ac:dyDescent="0.25">
      <c r="B321" s="12" t="s">
        <v>765</v>
      </c>
      <c r="C321" s="12" t="s">
        <v>769</v>
      </c>
      <c r="D321" s="12" t="s">
        <v>770</v>
      </c>
      <c r="E321" s="12" t="s">
        <v>771</v>
      </c>
      <c r="F321" s="13">
        <v>44436</v>
      </c>
      <c r="G321" s="14">
        <v>2628</v>
      </c>
      <c r="H321" s="14">
        <v>0</v>
      </c>
      <c r="I321" s="14">
        <v>2628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2628</v>
      </c>
    </row>
    <row r="322" spans="2:18" x14ac:dyDescent="0.25">
      <c r="B322" s="15" t="s">
        <v>772</v>
      </c>
      <c r="C322" s="15"/>
      <c r="D322" s="15"/>
      <c r="E322" s="15"/>
      <c r="F322" s="16"/>
      <c r="G322" s="17">
        <v>3096</v>
      </c>
      <c r="H322" s="17">
        <v>0</v>
      </c>
      <c r="I322" s="17">
        <v>3096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0</v>
      </c>
      <c r="P322" s="17">
        <v>468</v>
      </c>
      <c r="Q322" s="17">
        <v>0</v>
      </c>
      <c r="R322" s="17">
        <v>2628</v>
      </c>
    </row>
    <row r="323" spans="2:18" ht="0.95" customHeight="1" outlineLevel="1" x14ac:dyDescent="0.25">
      <c r="B323" s="9"/>
      <c r="C323" s="9"/>
      <c r="D323" s="9"/>
      <c r="E323" s="9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2:18" outlineLevel="1" x14ac:dyDescent="0.25">
      <c r="B324" s="12" t="s">
        <v>773</v>
      </c>
      <c r="C324" s="12" t="s">
        <v>774</v>
      </c>
      <c r="D324" s="12" t="s">
        <v>775</v>
      </c>
      <c r="E324" s="12" t="s">
        <v>776</v>
      </c>
      <c r="F324" s="13">
        <v>44216</v>
      </c>
      <c r="G324" s="14">
        <v>9718.7999999999993</v>
      </c>
      <c r="H324" s="14">
        <v>0</v>
      </c>
      <c r="I324" s="14">
        <v>9718.7999999999993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9718.7999999999993</v>
      </c>
    </row>
    <row r="325" spans="2:18" outlineLevel="1" x14ac:dyDescent="0.25">
      <c r="B325" s="12" t="s">
        <v>773</v>
      </c>
      <c r="C325" s="12" t="s">
        <v>777</v>
      </c>
      <c r="D325" s="12" t="s">
        <v>778</v>
      </c>
      <c r="E325" s="12" t="s">
        <v>779</v>
      </c>
      <c r="F325" s="13">
        <v>44302</v>
      </c>
      <c r="G325" s="14">
        <v>6792</v>
      </c>
      <c r="H325" s="14">
        <v>0</v>
      </c>
      <c r="I325" s="14">
        <v>6792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6792</v>
      </c>
    </row>
    <row r="326" spans="2:18" x14ac:dyDescent="0.25">
      <c r="B326" s="15" t="s">
        <v>780</v>
      </c>
      <c r="C326" s="15"/>
      <c r="D326" s="15"/>
      <c r="E326" s="15"/>
      <c r="F326" s="16"/>
      <c r="G326" s="17">
        <v>16510.8</v>
      </c>
      <c r="H326" s="17">
        <v>0</v>
      </c>
      <c r="I326" s="17">
        <v>16510.8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  <c r="O326" s="17">
        <v>0</v>
      </c>
      <c r="P326" s="17">
        <v>0</v>
      </c>
      <c r="Q326" s="17">
        <v>0</v>
      </c>
      <c r="R326" s="17">
        <v>16510.8</v>
      </c>
    </row>
    <row r="327" spans="2:18" ht="0.95" customHeight="1" outlineLevel="1" x14ac:dyDescent="0.25">
      <c r="B327" s="9"/>
      <c r="C327" s="9"/>
      <c r="D327" s="9"/>
      <c r="E327" s="9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2:18" outlineLevel="1" x14ac:dyDescent="0.25">
      <c r="B328" s="12" t="s">
        <v>781</v>
      </c>
      <c r="C328" s="12" t="s">
        <v>782</v>
      </c>
      <c r="D328" s="12" t="s">
        <v>783</v>
      </c>
      <c r="E328" s="12" t="s">
        <v>784</v>
      </c>
      <c r="F328" s="13">
        <v>44244</v>
      </c>
      <c r="G328" s="14">
        <v>16872</v>
      </c>
      <c r="H328" s="14">
        <v>0</v>
      </c>
      <c r="I328" s="14">
        <v>16872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16872</v>
      </c>
    </row>
    <row r="329" spans="2:18" outlineLevel="1" x14ac:dyDescent="0.25">
      <c r="B329" s="12" t="s">
        <v>781</v>
      </c>
      <c r="C329" s="12" t="s">
        <v>785</v>
      </c>
      <c r="D329" s="12" t="s">
        <v>786</v>
      </c>
      <c r="E329" s="12" t="s">
        <v>787</v>
      </c>
      <c r="F329" s="13">
        <v>44399</v>
      </c>
      <c r="G329" s="14">
        <v>36931.68</v>
      </c>
      <c r="H329" s="14">
        <v>0</v>
      </c>
      <c r="I329" s="14">
        <v>36931.68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36931.68</v>
      </c>
    </row>
    <row r="330" spans="2:18" outlineLevel="1" x14ac:dyDescent="0.25">
      <c r="B330" s="12" t="s">
        <v>781</v>
      </c>
      <c r="C330" s="12" t="s">
        <v>788</v>
      </c>
      <c r="D330" s="12" t="s">
        <v>789</v>
      </c>
      <c r="E330" s="12" t="s">
        <v>790</v>
      </c>
      <c r="F330" s="13">
        <v>44399</v>
      </c>
      <c r="G330" s="14">
        <v>8688.36</v>
      </c>
      <c r="H330" s="14">
        <v>0</v>
      </c>
      <c r="I330" s="14">
        <v>8688.36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8688.36</v>
      </c>
    </row>
    <row r="331" spans="2:18" x14ac:dyDescent="0.25">
      <c r="B331" s="15" t="s">
        <v>791</v>
      </c>
      <c r="C331" s="15"/>
      <c r="D331" s="15"/>
      <c r="E331" s="15"/>
      <c r="F331" s="16"/>
      <c r="G331" s="17">
        <v>62492.04</v>
      </c>
      <c r="H331" s="17">
        <v>0</v>
      </c>
      <c r="I331" s="17">
        <v>62492.04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62492.04</v>
      </c>
    </row>
    <row r="332" spans="2:18" ht="0.95" customHeight="1" outlineLevel="1" x14ac:dyDescent="0.25">
      <c r="B332" s="9"/>
      <c r="C332" s="9"/>
      <c r="D332" s="9"/>
      <c r="E332" s="9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2:18" outlineLevel="1" x14ac:dyDescent="0.25">
      <c r="B333" s="12" t="s">
        <v>792</v>
      </c>
      <c r="C333" s="12" t="s">
        <v>793</v>
      </c>
      <c r="D333" s="12" t="s">
        <v>794</v>
      </c>
      <c r="E333" s="12" t="s">
        <v>795</v>
      </c>
      <c r="F333" s="13">
        <v>44022</v>
      </c>
      <c r="G333" s="14">
        <v>216</v>
      </c>
      <c r="H333" s="14">
        <v>0</v>
      </c>
      <c r="I333" s="14">
        <v>216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216</v>
      </c>
    </row>
    <row r="334" spans="2:18" x14ac:dyDescent="0.25">
      <c r="B334" s="15" t="s">
        <v>796</v>
      </c>
      <c r="C334" s="15"/>
      <c r="D334" s="15"/>
      <c r="E334" s="15"/>
      <c r="F334" s="16"/>
      <c r="G334" s="17">
        <v>216</v>
      </c>
      <c r="H334" s="17">
        <v>0</v>
      </c>
      <c r="I334" s="17">
        <v>216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>
        <v>0</v>
      </c>
      <c r="P334" s="17">
        <v>0</v>
      </c>
      <c r="Q334" s="17">
        <v>0</v>
      </c>
      <c r="R334" s="17">
        <v>216</v>
      </c>
    </row>
    <row r="335" spans="2:18" ht="0.95" customHeight="1" outlineLevel="1" x14ac:dyDescent="0.25">
      <c r="B335" s="9"/>
      <c r="C335" s="9"/>
      <c r="D335" s="9"/>
      <c r="E335" s="9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2:18" outlineLevel="1" x14ac:dyDescent="0.25">
      <c r="B336" s="12" t="s">
        <v>797</v>
      </c>
      <c r="C336" s="12" t="s">
        <v>798</v>
      </c>
      <c r="D336" s="12" t="s">
        <v>799</v>
      </c>
      <c r="E336" s="12" t="s">
        <v>800</v>
      </c>
      <c r="F336" s="13">
        <v>43575</v>
      </c>
      <c r="G336" s="14">
        <v>1075.58</v>
      </c>
      <c r="H336" s="14">
        <v>0</v>
      </c>
      <c r="I336" s="14">
        <v>1075.58</v>
      </c>
      <c r="J336" s="14">
        <v>1075.58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</row>
    <row r="337" spans="2:18" outlineLevel="1" x14ac:dyDescent="0.25">
      <c r="B337" s="12" t="s">
        <v>797</v>
      </c>
      <c r="C337" s="12" t="s">
        <v>801</v>
      </c>
      <c r="D337" s="12" t="s">
        <v>802</v>
      </c>
      <c r="E337" s="12" t="s">
        <v>803</v>
      </c>
      <c r="F337" s="13">
        <v>43576</v>
      </c>
      <c r="G337" s="14">
        <v>475</v>
      </c>
      <c r="H337" s="14">
        <v>0</v>
      </c>
      <c r="I337" s="14">
        <v>475</v>
      </c>
      <c r="J337" s="14">
        <v>475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</row>
    <row r="338" spans="2:18" x14ac:dyDescent="0.25">
      <c r="B338" s="15" t="s">
        <v>804</v>
      </c>
      <c r="C338" s="15"/>
      <c r="D338" s="15"/>
      <c r="E338" s="15"/>
      <c r="F338" s="16"/>
      <c r="G338" s="17">
        <v>1550.58</v>
      </c>
      <c r="H338" s="17">
        <v>0</v>
      </c>
      <c r="I338" s="17">
        <v>1550.58</v>
      </c>
      <c r="J338" s="17">
        <v>1550.58</v>
      </c>
      <c r="K338" s="17">
        <v>0</v>
      </c>
      <c r="L338" s="17">
        <v>0</v>
      </c>
      <c r="M338" s="17">
        <v>0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</row>
    <row r="339" spans="2:18" ht="0.95" customHeight="1" outlineLevel="1" x14ac:dyDescent="0.25">
      <c r="B339" s="9"/>
      <c r="C339" s="9"/>
      <c r="D339" s="9"/>
      <c r="E339" s="9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2:18" outlineLevel="1" x14ac:dyDescent="0.25">
      <c r="B340" s="12" t="s">
        <v>805</v>
      </c>
      <c r="C340" s="12" t="s">
        <v>806</v>
      </c>
      <c r="D340" s="12" t="s">
        <v>807</v>
      </c>
      <c r="E340" s="12" t="s">
        <v>808</v>
      </c>
      <c r="F340" s="13">
        <v>43791</v>
      </c>
      <c r="G340" s="14">
        <v>1345</v>
      </c>
      <c r="H340" s="14">
        <v>0</v>
      </c>
      <c r="I340" s="14">
        <v>1345</v>
      </c>
      <c r="J340" s="14">
        <v>0</v>
      </c>
      <c r="K340" s="14">
        <v>0</v>
      </c>
      <c r="L340" s="14">
        <v>1345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</row>
    <row r="341" spans="2:18" outlineLevel="1" x14ac:dyDescent="0.25">
      <c r="B341" s="12" t="s">
        <v>805</v>
      </c>
      <c r="C341" s="12" t="s">
        <v>809</v>
      </c>
      <c r="D341" s="12" t="s">
        <v>810</v>
      </c>
      <c r="E341" s="12" t="s">
        <v>811</v>
      </c>
      <c r="F341" s="13">
        <v>43874</v>
      </c>
      <c r="G341" s="14">
        <v>429</v>
      </c>
      <c r="H341" s="14">
        <v>0</v>
      </c>
      <c r="I341" s="14">
        <v>429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429</v>
      </c>
      <c r="Q341" s="14">
        <v>0</v>
      </c>
      <c r="R341" s="14">
        <v>0</v>
      </c>
    </row>
    <row r="342" spans="2:18" x14ac:dyDescent="0.25">
      <c r="B342" s="15" t="s">
        <v>812</v>
      </c>
      <c r="C342" s="15"/>
      <c r="D342" s="15"/>
      <c r="E342" s="15"/>
      <c r="F342" s="16"/>
      <c r="G342" s="17">
        <v>1774</v>
      </c>
      <c r="H342" s="17">
        <v>0</v>
      </c>
      <c r="I342" s="17">
        <v>1774</v>
      </c>
      <c r="J342" s="17">
        <v>0</v>
      </c>
      <c r="K342" s="17">
        <v>0</v>
      </c>
      <c r="L342" s="17">
        <v>1345</v>
      </c>
      <c r="M342" s="17">
        <v>0</v>
      </c>
      <c r="N342" s="17">
        <v>0</v>
      </c>
      <c r="O342" s="17">
        <v>0</v>
      </c>
      <c r="P342" s="17">
        <v>429</v>
      </c>
      <c r="Q342" s="17">
        <v>0</v>
      </c>
      <c r="R342" s="17">
        <v>0</v>
      </c>
    </row>
    <row r="343" spans="2:18" ht="0.95" customHeight="1" outlineLevel="1" x14ac:dyDescent="0.25">
      <c r="B343" s="9"/>
      <c r="C343" s="9"/>
      <c r="D343" s="9"/>
      <c r="E343" s="9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2:18" outlineLevel="1" x14ac:dyDescent="0.25">
      <c r="B344" s="12" t="s">
        <v>813</v>
      </c>
      <c r="C344" s="12" t="s">
        <v>814</v>
      </c>
      <c r="D344" s="12" t="s">
        <v>815</v>
      </c>
      <c r="E344" s="12" t="s">
        <v>816</v>
      </c>
      <c r="F344" s="13">
        <v>43699</v>
      </c>
      <c r="G344" s="14">
        <v>564</v>
      </c>
      <c r="H344" s="14">
        <v>0</v>
      </c>
      <c r="I344" s="14">
        <v>564</v>
      </c>
      <c r="J344" s="14">
        <v>564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</row>
    <row r="345" spans="2:18" outlineLevel="1" x14ac:dyDescent="0.25">
      <c r="B345" s="12" t="s">
        <v>813</v>
      </c>
      <c r="C345" s="12" t="s">
        <v>817</v>
      </c>
      <c r="D345" s="12" t="s">
        <v>818</v>
      </c>
      <c r="E345" s="12" t="s">
        <v>819</v>
      </c>
      <c r="F345" s="13">
        <v>43742</v>
      </c>
      <c r="G345" s="14">
        <v>1032</v>
      </c>
      <c r="H345" s="14">
        <v>0</v>
      </c>
      <c r="I345" s="14">
        <v>1032</v>
      </c>
      <c r="J345" s="14">
        <v>1032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</row>
    <row r="346" spans="2:18" outlineLevel="1" x14ac:dyDescent="0.25">
      <c r="B346" s="12" t="s">
        <v>813</v>
      </c>
      <c r="C346" s="12" t="s">
        <v>820</v>
      </c>
      <c r="D346" s="12" t="s">
        <v>821</v>
      </c>
      <c r="E346" s="12" t="s">
        <v>822</v>
      </c>
      <c r="F346" s="13">
        <v>44105</v>
      </c>
      <c r="G346" s="14">
        <v>312</v>
      </c>
      <c r="H346" s="14">
        <v>0</v>
      </c>
      <c r="I346" s="14">
        <v>312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312</v>
      </c>
    </row>
    <row r="347" spans="2:18" outlineLevel="1" x14ac:dyDescent="0.25">
      <c r="B347" s="12" t="s">
        <v>813</v>
      </c>
      <c r="C347" s="12" t="s">
        <v>823</v>
      </c>
      <c r="D347" s="12" t="s">
        <v>824</v>
      </c>
      <c r="E347" s="12" t="s">
        <v>825</v>
      </c>
      <c r="F347" s="13">
        <v>44420</v>
      </c>
      <c r="G347" s="14">
        <v>276</v>
      </c>
      <c r="H347" s="14">
        <v>0</v>
      </c>
      <c r="I347" s="14">
        <v>276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276</v>
      </c>
    </row>
    <row r="348" spans="2:18" x14ac:dyDescent="0.25">
      <c r="B348" s="15" t="s">
        <v>826</v>
      </c>
      <c r="C348" s="15"/>
      <c r="D348" s="15"/>
      <c r="E348" s="15"/>
      <c r="F348" s="16"/>
      <c r="G348" s="17">
        <v>2184</v>
      </c>
      <c r="H348" s="17">
        <v>0</v>
      </c>
      <c r="I348" s="17">
        <v>2184</v>
      </c>
      <c r="J348" s="17">
        <v>1596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588</v>
      </c>
    </row>
    <row r="349" spans="2:18" ht="0.95" customHeight="1" outlineLevel="1" x14ac:dyDescent="0.25">
      <c r="B349" s="9"/>
      <c r="C349" s="9"/>
      <c r="D349" s="9"/>
      <c r="E349" s="9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2:18" outlineLevel="1" x14ac:dyDescent="0.25">
      <c r="B350" s="12" t="s">
        <v>827</v>
      </c>
      <c r="C350" s="12" t="s">
        <v>828</v>
      </c>
      <c r="D350" s="12" t="s">
        <v>829</v>
      </c>
      <c r="E350" s="12" t="s">
        <v>830</v>
      </c>
      <c r="F350" s="13">
        <v>43847</v>
      </c>
      <c r="G350" s="14">
        <v>1236</v>
      </c>
      <c r="H350" s="14">
        <v>0</v>
      </c>
      <c r="I350" s="14">
        <v>1236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1236</v>
      </c>
      <c r="P350" s="14">
        <v>0</v>
      </c>
      <c r="Q350" s="14">
        <v>0</v>
      </c>
      <c r="R350" s="14">
        <v>0</v>
      </c>
    </row>
    <row r="351" spans="2:18" outlineLevel="1" x14ac:dyDescent="0.25">
      <c r="B351" s="12" t="s">
        <v>827</v>
      </c>
      <c r="C351" s="12" t="s">
        <v>831</v>
      </c>
      <c r="D351" s="12" t="s">
        <v>832</v>
      </c>
      <c r="E351" s="12" t="s">
        <v>833</v>
      </c>
      <c r="F351" s="13">
        <v>43916</v>
      </c>
      <c r="G351" s="14">
        <v>378</v>
      </c>
      <c r="H351" s="14">
        <v>0</v>
      </c>
      <c r="I351" s="14">
        <v>378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378</v>
      </c>
      <c r="R351" s="14">
        <v>0</v>
      </c>
    </row>
    <row r="352" spans="2:18" outlineLevel="1" x14ac:dyDescent="0.25">
      <c r="B352" s="12" t="s">
        <v>827</v>
      </c>
      <c r="C352" s="12" t="s">
        <v>834</v>
      </c>
      <c r="D352" s="12" t="s">
        <v>835</v>
      </c>
      <c r="E352" s="12" t="s">
        <v>836</v>
      </c>
      <c r="F352" s="13">
        <v>44028</v>
      </c>
      <c r="G352" s="14">
        <v>192</v>
      </c>
      <c r="H352" s="14">
        <v>0</v>
      </c>
      <c r="I352" s="14">
        <v>192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192</v>
      </c>
    </row>
    <row r="353" spans="2:18" outlineLevel="1" x14ac:dyDescent="0.25">
      <c r="B353" s="12" t="s">
        <v>827</v>
      </c>
      <c r="C353" s="12" t="s">
        <v>837</v>
      </c>
      <c r="D353" s="12" t="s">
        <v>838</v>
      </c>
      <c r="E353" s="12" t="s">
        <v>839</v>
      </c>
      <c r="F353" s="13">
        <v>44073</v>
      </c>
      <c r="G353" s="14">
        <v>942</v>
      </c>
      <c r="H353" s="14">
        <v>0</v>
      </c>
      <c r="I353" s="14">
        <v>942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942</v>
      </c>
    </row>
    <row r="354" spans="2:18" outlineLevel="1" x14ac:dyDescent="0.25">
      <c r="B354" s="12" t="s">
        <v>827</v>
      </c>
      <c r="C354" s="12" t="s">
        <v>840</v>
      </c>
      <c r="D354" s="12" t="s">
        <v>841</v>
      </c>
      <c r="E354" s="12" t="s">
        <v>842</v>
      </c>
      <c r="F354" s="13">
        <v>44140</v>
      </c>
      <c r="G354" s="14">
        <v>1662</v>
      </c>
      <c r="H354" s="14">
        <v>0</v>
      </c>
      <c r="I354" s="14">
        <v>1662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1662</v>
      </c>
    </row>
    <row r="355" spans="2:18" outlineLevel="1" x14ac:dyDescent="0.25">
      <c r="B355" s="12" t="s">
        <v>827</v>
      </c>
      <c r="C355" s="12" t="s">
        <v>843</v>
      </c>
      <c r="D355" s="12" t="s">
        <v>844</v>
      </c>
      <c r="E355" s="12" t="s">
        <v>845</v>
      </c>
      <c r="F355" s="13">
        <v>44301</v>
      </c>
      <c r="G355" s="14">
        <v>936</v>
      </c>
      <c r="H355" s="14">
        <v>0</v>
      </c>
      <c r="I355" s="14">
        <v>936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936</v>
      </c>
    </row>
    <row r="356" spans="2:18" outlineLevel="1" x14ac:dyDescent="0.25">
      <c r="B356" s="12" t="s">
        <v>827</v>
      </c>
      <c r="C356" s="12" t="s">
        <v>846</v>
      </c>
      <c r="D356" s="12" t="s">
        <v>847</v>
      </c>
      <c r="E356" s="12" t="s">
        <v>848</v>
      </c>
      <c r="F356" s="13">
        <v>44419</v>
      </c>
      <c r="G356" s="14">
        <v>516</v>
      </c>
      <c r="H356" s="14">
        <v>0</v>
      </c>
      <c r="I356" s="14">
        <v>516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516</v>
      </c>
    </row>
    <row r="357" spans="2:18" outlineLevel="1" x14ac:dyDescent="0.25">
      <c r="B357" s="12" t="s">
        <v>827</v>
      </c>
      <c r="C357" s="12" t="s">
        <v>849</v>
      </c>
      <c r="D357" s="12" t="s">
        <v>850</v>
      </c>
      <c r="E357" s="12" t="s">
        <v>851</v>
      </c>
      <c r="F357" s="13">
        <v>44462</v>
      </c>
      <c r="G357" s="14">
        <v>2520</v>
      </c>
      <c r="H357" s="14">
        <v>0</v>
      </c>
      <c r="I357" s="14">
        <v>2520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2520</v>
      </c>
    </row>
    <row r="358" spans="2:18" outlineLevel="1" x14ac:dyDescent="0.25">
      <c r="B358" s="12" t="s">
        <v>827</v>
      </c>
      <c r="C358" s="12" t="s">
        <v>852</v>
      </c>
      <c r="D358" s="12" t="s">
        <v>853</v>
      </c>
      <c r="E358" s="12" t="s">
        <v>854</v>
      </c>
      <c r="F358" s="13">
        <v>44462</v>
      </c>
      <c r="G358" s="14">
        <v>2220</v>
      </c>
      <c r="H358" s="14">
        <v>0</v>
      </c>
      <c r="I358" s="14">
        <v>2220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2220</v>
      </c>
    </row>
    <row r="359" spans="2:18" outlineLevel="1" x14ac:dyDescent="0.25">
      <c r="B359" s="12" t="s">
        <v>827</v>
      </c>
      <c r="C359" s="12" t="s">
        <v>855</v>
      </c>
      <c r="D359" s="12" t="s">
        <v>856</v>
      </c>
      <c r="E359" s="12" t="s">
        <v>857</v>
      </c>
      <c r="F359" s="13">
        <v>44445</v>
      </c>
      <c r="G359" s="14">
        <v>390</v>
      </c>
      <c r="H359" s="14">
        <v>0</v>
      </c>
      <c r="I359" s="14">
        <v>390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390</v>
      </c>
    </row>
    <row r="360" spans="2:18" x14ac:dyDescent="0.25">
      <c r="B360" s="15" t="s">
        <v>858</v>
      </c>
      <c r="C360" s="15"/>
      <c r="D360" s="15"/>
      <c r="E360" s="15"/>
      <c r="F360" s="16"/>
      <c r="G360" s="17">
        <v>10992</v>
      </c>
      <c r="H360" s="17">
        <v>0</v>
      </c>
      <c r="I360" s="17">
        <v>10992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  <c r="O360" s="17">
        <v>1236</v>
      </c>
      <c r="P360" s="17">
        <v>0</v>
      </c>
      <c r="Q360" s="17">
        <v>378</v>
      </c>
      <c r="R360" s="17">
        <v>9378</v>
      </c>
    </row>
    <row r="361" spans="2:18" ht="0.95" customHeight="1" outlineLevel="1" x14ac:dyDescent="0.25">
      <c r="B361" s="9"/>
      <c r="C361" s="9"/>
      <c r="D361" s="9"/>
      <c r="E361" s="9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2:18" outlineLevel="1" x14ac:dyDescent="0.25">
      <c r="B362" s="12" t="s">
        <v>859</v>
      </c>
      <c r="C362" s="12" t="s">
        <v>860</v>
      </c>
      <c r="D362" s="12" t="s">
        <v>861</v>
      </c>
      <c r="E362" s="12" t="s">
        <v>862</v>
      </c>
      <c r="F362" s="13">
        <v>43597</v>
      </c>
      <c r="G362" s="14">
        <v>418</v>
      </c>
      <c r="H362" s="14">
        <v>0</v>
      </c>
      <c r="I362" s="14">
        <v>418</v>
      </c>
      <c r="J362" s="14">
        <v>418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</row>
    <row r="363" spans="2:18" x14ac:dyDescent="0.25">
      <c r="B363" s="15" t="s">
        <v>863</v>
      </c>
      <c r="C363" s="15"/>
      <c r="D363" s="15"/>
      <c r="E363" s="15"/>
      <c r="F363" s="16"/>
      <c r="G363" s="17">
        <v>418</v>
      </c>
      <c r="H363" s="17">
        <v>0</v>
      </c>
      <c r="I363" s="17">
        <v>418</v>
      </c>
      <c r="J363" s="17">
        <v>418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</row>
    <row r="364" spans="2:18" ht="0.95" customHeight="1" outlineLevel="1" x14ac:dyDescent="0.25">
      <c r="B364" s="9"/>
      <c r="C364" s="9"/>
      <c r="D364" s="9"/>
      <c r="E364" s="9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2:18" outlineLevel="1" x14ac:dyDescent="0.25">
      <c r="B365" s="12" t="s">
        <v>864</v>
      </c>
      <c r="C365" s="12" t="s">
        <v>865</v>
      </c>
      <c r="D365" s="12" t="s">
        <v>866</v>
      </c>
      <c r="E365" s="12" t="s">
        <v>867</v>
      </c>
      <c r="F365" s="13">
        <v>43888</v>
      </c>
      <c r="G365" s="14">
        <v>286</v>
      </c>
      <c r="H365" s="14">
        <v>0</v>
      </c>
      <c r="I365" s="14">
        <v>286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286</v>
      </c>
      <c r="Q365" s="14">
        <v>0</v>
      </c>
      <c r="R365" s="14">
        <v>0</v>
      </c>
    </row>
    <row r="366" spans="2:18" x14ac:dyDescent="0.25">
      <c r="B366" s="15" t="s">
        <v>868</v>
      </c>
      <c r="C366" s="15"/>
      <c r="D366" s="15"/>
      <c r="E366" s="15"/>
      <c r="F366" s="16"/>
      <c r="G366" s="17">
        <v>286</v>
      </c>
      <c r="H366" s="17">
        <v>0</v>
      </c>
      <c r="I366" s="17">
        <v>286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  <c r="O366" s="17">
        <v>0</v>
      </c>
      <c r="P366" s="17">
        <v>286</v>
      </c>
      <c r="Q366" s="17">
        <v>0</v>
      </c>
      <c r="R366" s="17">
        <v>0</v>
      </c>
    </row>
    <row r="367" spans="2:18" ht="0.95" customHeight="1" outlineLevel="1" x14ac:dyDescent="0.25">
      <c r="B367" s="9"/>
      <c r="C367" s="9"/>
      <c r="D367" s="9"/>
      <c r="E367" s="9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2:18" outlineLevel="1" x14ac:dyDescent="0.25">
      <c r="B368" s="12" t="s">
        <v>869</v>
      </c>
      <c r="C368" s="12" t="s">
        <v>870</v>
      </c>
      <c r="D368" s="12" t="s">
        <v>871</v>
      </c>
      <c r="E368" s="12" t="s">
        <v>872</v>
      </c>
      <c r="F368" s="13">
        <v>43594</v>
      </c>
      <c r="G368" s="14">
        <v>570</v>
      </c>
      <c r="H368" s="14">
        <v>0</v>
      </c>
      <c r="I368" s="14">
        <v>570</v>
      </c>
      <c r="J368" s="14">
        <v>570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</row>
    <row r="369" spans="2:18" outlineLevel="1" x14ac:dyDescent="0.25">
      <c r="B369" s="12" t="s">
        <v>869</v>
      </c>
      <c r="C369" s="12" t="s">
        <v>873</v>
      </c>
      <c r="D369" s="12" t="s">
        <v>874</v>
      </c>
      <c r="E369" s="12" t="s">
        <v>875</v>
      </c>
      <c r="F369" s="13">
        <v>43601</v>
      </c>
      <c r="G369" s="14">
        <v>432</v>
      </c>
      <c r="H369" s="14">
        <v>0</v>
      </c>
      <c r="I369" s="14">
        <v>432</v>
      </c>
      <c r="J369" s="14">
        <v>432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</row>
    <row r="370" spans="2:18" outlineLevel="1" x14ac:dyDescent="0.25">
      <c r="B370" s="12" t="s">
        <v>869</v>
      </c>
      <c r="C370" s="12" t="s">
        <v>876</v>
      </c>
      <c r="D370" s="12" t="s">
        <v>877</v>
      </c>
      <c r="E370" s="12" t="s">
        <v>878</v>
      </c>
      <c r="F370" s="13">
        <v>43636</v>
      </c>
      <c r="G370" s="14">
        <v>877.2</v>
      </c>
      <c r="H370" s="14">
        <v>0</v>
      </c>
      <c r="I370" s="14">
        <v>877.2</v>
      </c>
      <c r="J370" s="14">
        <v>877.2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</row>
    <row r="371" spans="2:18" x14ac:dyDescent="0.25">
      <c r="B371" s="15" t="s">
        <v>879</v>
      </c>
      <c r="C371" s="15"/>
      <c r="D371" s="15"/>
      <c r="E371" s="15"/>
      <c r="F371" s="16"/>
      <c r="G371" s="17">
        <v>1879.2</v>
      </c>
      <c r="H371" s="17">
        <v>0</v>
      </c>
      <c r="I371" s="17">
        <v>1879.2</v>
      </c>
      <c r="J371" s="17">
        <v>1879.2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</row>
    <row r="372" spans="2:18" ht="0.95" customHeight="1" outlineLevel="1" x14ac:dyDescent="0.25">
      <c r="B372" s="9"/>
      <c r="C372" s="9"/>
      <c r="D372" s="9"/>
      <c r="E372" s="9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2:18" outlineLevel="1" x14ac:dyDescent="0.25">
      <c r="B373" s="12" t="s">
        <v>880</v>
      </c>
      <c r="C373" s="12" t="s">
        <v>881</v>
      </c>
      <c r="D373" s="12" t="s">
        <v>882</v>
      </c>
      <c r="E373" s="12" t="s">
        <v>883</v>
      </c>
      <c r="F373" s="13">
        <v>43660</v>
      </c>
      <c r="G373" s="14">
        <v>288</v>
      </c>
      <c r="H373" s="14">
        <v>0</v>
      </c>
      <c r="I373" s="14">
        <v>288</v>
      </c>
      <c r="J373" s="14">
        <v>288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</row>
    <row r="374" spans="2:18" outlineLevel="1" x14ac:dyDescent="0.25">
      <c r="B374" s="12" t="s">
        <v>880</v>
      </c>
      <c r="C374" s="12" t="s">
        <v>884</v>
      </c>
      <c r="D374" s="12" t="s">
        <v>885</v>
      </c>
      <c r="E374" s="12" t="s">
        <v>886</v>
      </c>
      <c r="F374" s="13">
        <v>43660</v>
      </c>
      <c r="G374" s="14">
        <v>232.25</v>
      </c>
      <c r="H374" s="14">
        <v>0</v>
      </c>
      <c r="I374" s="14">
        <v>232.25</v>
      </c>
      <c r="J374" s="14">
        <v>232.25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</row>
    <row r="375" spans="2:18" outlineLevel="1" x14ac:dyDescent="0.25">
      <c r="B375" s="12" t="s">
        <v>880</v>
      </c>
      <c r="C375" s="12" t="s">
        <v>887</v>
      </c>
      <c r="D375" s="12" t="s">
        <v>888</v>
      </c>
      <c r="E375" s="12" t="s">
        <v>889</v>
      </c>
      <c r="F375" s="13">
        <v>43701</v>
      </c>
      <c r="G375" s="14">
        <v>240</v>
      </c>
      <c r="H375" s="14">
        <v>0</v>
      </c>
      <c r="I375" s="14">
        <v>240</v>
      </c>
      <c r="J375" s="14">
        <v>240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</row>
    <row r="376" spans="2:18" outlineLevel="1" x14ac:dyDescent="0.25">
      <c r="B376" s="12" t="s">
        <v>880</v>
      </c>
      <c r="C376" s="12" t="s">
        <v>890</v>
      </c>
      <c r="D376" s="12" t="s">
        <v>891</v>
      </c>
      <c r="E376" s="12" t="s">
        <v>892</v>
      </c>
      <c r="F376" s="13">
        <v>43902</v>
      </c>
      <c r="G376" s="14">
        <v>108</v>
      </c>
      <c r="H376" s="14">
        <v>0</v>
      </c>
      <c r="I376" s="14">
        <v>108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108</v>
      </c>
      <c r="Q376" s="14">
        <v>0</v>
      </c>
      <c r="R376" s="14">
        <v>0</v>
      </c>
    </row>
    <row r="377" spans="2:18" outlineLevel="1" x14ac:dyDescent="0.25">
      <c r="B377" s="12" t="s">
        <v>880</v>
      </c>
      <c r="C377" s="12" t="s">
        <v>893</v>
      </c>
      <c r="D377" s="12" t="s">
        <v>894</v>
      </c>
      <c r="E377" s="12" t="s">
        <v>895</v>
      </c>
      <c r="F377" s="13">
        <v>44231</v>
      </c>
      <c r="G377" s="14">
        <v>8676</v>
      </c>
      <c r="H377" s="14">
        <v>0</v>
      </c>
      <c r="I377" s="14">
        <v>8676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8676</v>
      </c>
    </row>
    <row r="378" spans="2:18" x14ac:dyDescent="0.25">
      <c r="B378" s="15" t="s">
        <v>896</v>
      </c>
      <c r="C378" s="15"/>
      <c r="D378" s="15"/>
      <c r="E378" s="15"/>
      <c r="F378" s="16"/>
      <c r="G378" s="17">
        <v>9544.25</v>
      </c>
      <c r="H378" s="17">
        <v>0</v>
      </c>
      <c r="I378" s="17">
        <v>9544.25</v>
      </c>
      <c r="J378" s="17">
        <v>760.25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108</v>
      </c>
      <c r="Q378" s="17">
        <v>0</v>
      </c>
      <c r="R378" s="17">
        <v>8676</v>
      </c>
    </row>
    <row r="379" spans="2:18" ht="0.95" customHeight="1" outlineLevel="1" x14ac:dyDescent="0.25">
      <c r="B379" s="9"/>
      <c r="C379" s="9"/>
      <c r="D379" s="9"/>
      <c r="E379" s="9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2:18" outlineLevel="1" x14ac:dyDescent="0.25">
      <c r="B380" s="12" t="s">
        <v>897</v>
      </c>
      <c r="C380" s="12" t="s">
        <v>898</v>
      </c>
      <c r="D380" s="12" t="s">
        <v>899</v>
      </c>
      <c r="E380" s="12" t="s">
        <v>900</v>
      </c>
      <c r="F380" s="13">
        <v>43771</v>
      </c>
      <c r="G380" s="14">
        <v>984</v>
      </c>
      <c r="H380" s="14">
        <v>0</v>
      </c>
      <c r="I380" s="14">
        <v>984</v>
      </c>
      <c r="J380" s="14">
        <v>0</v>
      </c>
      <c r="K380" s="14">
        <v>984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</row>
    <row r="381" spans="2:18" outlineLevel="1" x14ac:dyDescent="0.25">
      <c r="B381" s="12" t="s">
        <v>897</v>
      </c>
      <c r="C381" s="12" t="s">
        <v>901</v>
      </c>
      <c r="D381" s="12" t="s">
        <v>902</v>
      </c>
      <c r="E381" s="12" t="s">
        <v>903</v>
      </c>
      <c r="F381" s="13">
        <v>43922</v>
      </c>
      <c r="G381" s="14">
        <v>840</v>
      </c>
      <c r="H381" s="14">
        <v>0</v>
      </c>
      <c r="I381" s="14">
        <v>840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840</v>
      </c>
      <c r="R381" s="14">
        <v>0</v>
      </c>
    </row>
    <row r="382" spans="2:18" outlineLevel="1" x14ac:dyDescent="0.25">
      <c r="B382" s="12" t="s">
        <v>897</v>
      </c>
      <c r="C382" s="12" t="s">
        <v>904</v>
      </c>
      <c r="D382" s="12" t="s">
        <v>905</v>
      </c>
      <c r="E382" s="12" t="s">
        <v>906</v>
      </c>
      <c r="F382" s="13">
        <v>44016</v>
      </c>
      <c r="G382" s="14">
        <v>840</v>
      </c>
      <c r="H382" s="14">
        <v>0</v>
      </c>
      <c r="I382" s="14">
        <v>840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840</v>
      </c>
    </row>
    <row r="383" spans="2:18" x14ac:dyDescent="0.25">
      <c r="B383" s="15" t="s">
        <v>907</v>
      </c>
      <c r="C383" s="15"/>
      <c r="D383" s="15"/>
      <c r="E383" s="15"/>
      <c r="F383" s="16"/>
      <c r="G383" s="17">
        <v>2664</v>
      </c>
      <c r="H383" s="17">
        <v>0</v>
      </c>
      <c r="I383" s="17">
        <v>2664</v>
      </c>
      <c r="J383" s="17">
        <v>0</v>
      </c>
      <c r="K383" s="17">
        <v>984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840</v>
      </c>
      <c r="R383" s="17">
        <v>840</v>
      </c>
    </row>
    <row r="384" spans="2:18" ht="0.95" customHeight="1" outlineLevel="1" x14ac:dyDescent="0.25">
      <c r="B384" s="9"/>
      <c r="C384" s="9"/>
      <c r="D384" s="9"/>
      <c r="E384" s="9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2:18" outlineLevel="1" x14ac:dyDescent="0.25">
      <c r="B385" s="12" t="s">
        <v>908</v>
      </c>
      <c r="C385" s="12" t="s">
        <v>909</v>
      </c>
      <c r="D385" s="12" t="s">
        <v>910</v>
      </c>
      <c r="E385" s="12" t="s">
        <v>911</v>
      </c>
      <c r="F385" s="13">
        <v>44085</v>
      </c>
      <c r="G385" s="14">
        <v>195.2</v>
      </c>
      <c r="H385" s="14">
        <v>0</v>
      </c>
      <c r="I385" s="14">
        <v>195.2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195.2</v>
      </c>
    </row>
    <row r="386" spans="2:18" x14ac:dyDescent="0.25">
      <c r="B386" s="15" t="s">
        <v>912</v>
      </c>
      <c r="C386" s="15"/>
      <c r="D386" s="15"/>
      <c r="E386" s="15"/>
      <c r="F386" s="16"/>
      <c r="G386" s="17">
        <v>195.2</v>
      </c>
      <c r="H386" s="17">
        <v>0</v>
      </c>
      <c r="I386" s="17">
        <v>195.2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>
        <v>0</v>
      </c>
      <c r="Q386" s="17">
        <v>0</v>
      </c>
      <c r="R386" s="17">
        <v>195.2</v>
      </c>
    </row>
    <row r="387" spans="2:18" ht="0.95" customHeight="1" outlineLevel="1" x14ac:dyDescent="0.25">
      <c r="B387" s="9"/>
      <c r="C387" s="9"/>
      <c r="D387" s="9"/>
      <c r="E387" s="9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2:18" outlineLevel="1" x14ac:dyDescent="0.25">
      <c r="B388" s="12" t="s">
        <v>913</v>
      </c>
      <c r="C388" s="12" t="s">
        <v>914</v>
      </c>
      <c r="D388" s="12" t="s">
        <v>915</v>
      </c>
      <c r="E388" s="12" t="s">
        <v>916</v>
      </c>
      <c r="F388" s="13">
        <v>44189</v>
      </c>
      <c r="G388" s="14">
        <v>7158</v>
      </c>
      <c r="H388" s="14">
        <v>0</v>
      </c>
      <c r="I388" s="14">
        <v>7158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7158</v>
      </c>
    </row>
    <row r="389" spans="2:18" x14ac:dyDescent="0.25">
      <c r="B389" s="15" t="s">
        <v>917</v>
      </c>
      <c r="C389" s="15"/>
      <c r="D389" s="15"/>
      <c r="E389" s="15"/>
      <c r="F389" s="16"/>
      <c r="G389" s="17">
        <v>7158</v>
      </c>
      <c r="H389" s="17">
        <v>0</v>
      </c>
      <c r="I389" s="17">
        <v>7158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7158</v>
      </c>
    </row>
    <row r="390" spans="2:18" ht="0.95" customHeight="1" outlineLevel="1" x14ac:dyDescent="0.25">
      <c r="B390" s="9"/>
      <c r="C390" s="9"/>
      <c r="D390" s="9"/>
      <c r="E390" s="9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2:18" outlineLevel="1" x14ac:dyDescent="0.25">
      <c r="B391" s="12" t="s">
        <v>918</v>
      </c>
      <c r="C391" s="12" t="s">
        <v>919</v>
      </c>
      <c r="D391" s="12" t="s">
        <v>920</v>
      </c>
      <c r="E391" s="12" t="s">
        <v>921</v>
      </c>
      <c r="F391" s="13">
        <v>43628</v>
      </c>
      <c r="G391" s="14">
        <v>696</v>
      </c>
      <c r="H391" s="14">
        <v>0</v>
      </c>
      <c r="I391" s="14">
        <v>696</v>
      </c>
      <c r="J391" s="14">
        <v>696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</row>
    <row r="392" spans="2:18" outlineLevel="1" x14ac:dyDescent="0.25">
      <c r="B392" s="12" t="s">
        <v>918</v>
      </c>
      <c r="C392" s="12" t="s">
        <v>922</v>
      </c>
      <c r="D392" s="12" t="s">
        <v>923</v>
      </c>
      <c r="E392" s="12" t="s">
        <v>924</v>
      </c>
      <c r="F392" s="13">
        <v>43742</v>
      </c>
      <c r="G392" s="14">
        <v>880.8</v>
      </c>
      <c r="H392" s="14">
        <v>0</v>
      </c>
      <c r="I392" s="14">
        <v>880.8</v>
      </c>
      <c r="J392" s="14">
        <v>880.8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</row>
    <row r="393" spans="2:18" outlineLevel="1" x14ac:dyDescent="0.25">
      <c r="B393" s="12" t="s">
        <v>918</v>
      </c>
      <c r="C393" s="12" t="s">
        <v>925</v>
      </c>
      <c r="D393" s="12" t="s">
        <v>926</v>
      </c>
      <c r="E393" s="12" t="s">
        <v>927</v>
      </c>
      <c r="F393" s="13">
        <v>44204</v>
      </c>
      <c r="G393" s="14">
        <v>594</v>
      </c>
      <c r="H393" s="14">
        <v>0</v>
      </c>
      <c r="I393" s="14">
        <v>594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594</v>
      </c>
    </row>
    <row r="394" spans="2:18" outlineLevel="1" x14ac:dyDescent="0.25">
      <c r="B394" s="12" t="s">
        <v>918</v>
      </c>
      <c r="C394" s="12" t="s">
        <v>928</v>
      </c>
      <c r="D394" s="12" t="s">
        <v>929</v>
      </c>
      <c r="E394" s="12" t="s">
        <v>930</v>
      </c>
      <c r="F394" s="13">
        <v>44387</v>
      </c>
      <c r="G394" s="14">
        <v>558</v>
      </c>
      <c r="H394" s="14">
        <v>0</v>
      </c>
      <c r="I394" s="14">
        <v>558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558</v>
      </c>
    </row>
    <row r="395" spans="2:18" outlineLevel="1" x14ac:dyDescent="0.25">
      <c r="B395" s="12" t="s">
        <v>918</v>
      </c>
      <c r="C395" s="12" t="s">
        <v>931</v>
      </c>
      <c r="D395" s="12" t="s">
        <v>932</v>
      </c>
      <c r="E395" s="12" t="s">
        <v>933</v>
      </c>
      <c r="F395" s="13">
        <v>44468</v>
      </c>
      <c r="G395" s="14">
        <v>870</v>
      </c>
      <c r="H395" s="14">
        <v>0</v>
      </c>
      <c r="I395" s="14">
        <v>870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870</v>
      </c>
    </row>
    <row r="396" spans="2:18" outlineLevel="1" x14ac:dyDescent="0.25">
      <c r="B396" s="12" t="s">
        <v>918</v>
      </c>
      <c r="C396" s="12" t="s">
        <v>934</v>
      </c>
      <c r="D396" s="12" t="s">
        <v>935</v>
      </c>
      <c r="E396" s="12" t="s">
        <v>936</v>
      </c>
      <c r="F396" s="13">
        <v>44468</v>
      </c>
      <c r="G396" s="14">
        <v>432</v>
      </c>
      <c r="H396" s="14">
        <v>0</v>
      </c>
      <c r="I396" s="14">
        <v>432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432</v>
      </c>
    </row>
    <row r="397" spans="2:18" x14ac:dyDescent="0.25">
      <c r="B397" s="15" t="s">
        <v>937</v>
      </c>
      <c r="C397" s="15"/>
      <c r="D397" s="15"/>
      <c r="E397" s="15"/>
      <c r="F397" s="16"/>
      <c r="G397" s="17">
        <v>4030.8</v>
      </c>
      <c r="H397" s="17">
        <v>0</v>
      </c>
      <c r="I397" s="17">
        <v>4030.8</v>
      </c>
      <c r="J397" s="17">
        <v>1576.8</v>
      </c>
      <c r="K397" s="17">
        <v>0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2454</v>
      </c>
    </row>
    <row r="398" spans="2:18" ht="0.95" customHeight="1" outlineLevel="1" x14ac:dyDescent="0.25">
      <c r="B398" s="9"/>
      <c r="C398" s="9"/>
      <c r="D398" s="9"/>
      <c r="E398" s="9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2:18" outlineLevel="1" x14ac:dyDescent="0.25">
      <c r="B399" s="12" t="s">
        <v>938</v>
      </c>
      <c r="C399" s="12" t="s">
        <v>939</v>
      </c>
      <c r="D399" s="12" t="s">
        <v>940</v>
      </c>
      <c r="E399" s="12" t="s">
        <v>941</v>
      </c>
      <c r="F399" s="13">
        <v>43650</v>
      </c>
      <c r="G399" s="14">
        <v>168</v>
      </c>
      <c r="H399" s="14">
        <v>0</v>
      </c>
      <c r="I399" s="14">
        <v>168</v>
      </c>
      <c r="J399" s="14">
        <v>168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</row>
    <row r="400" spans="2:18" outlineLevel="1" x14ac:dyDescent="0.25">
      <c r="B400" s="12" t="s">
        <v>938</v>
      </c>
      <c r="C400" s="12" t="s">
        <v>942</v>
      </c>
      <c r="D400" s="12" t="s">
        <v>943</v>
      </c>
      <c r="E400" s="12" t="s">
        <v>944</v>
      </c>
      <c r="F400" s="13">
        <v>43659</v>
      </c>
      <c r="G400" s="14">
        <v>7404</v>
      </c>
      <c r="H400" s="14">
        <v>0</v>
      </c>
      <c r="I400" s="14">
        <v>7404</v>
      </c>
      <c r="J400" s="14">
        <v>7404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</row>
    <row r="401" spans="2:18" outlineLevel="1" x14ac:dyDescent="0.25">
      <c r="B401" s="12" t="s">
        <v>938</v>
      </c>
      <c r="C401" s="12" t="s">
        <v>945</v>
      </c>
      <c r="D401" s="12" t="s">
        <v>946</v>
      </c>
      <c r="E401" s="12" t="s">
        <v>947</v>
      </c>
      <c r="F401" s="13">
        <v>43691</v>
      </c>
      <c r="G401" s="14">
        <v>324</v>
      </c>
      <c r="H401" s="14">
        <v>0</v>
      </c>
      <c r="I401" s="14">
        <v>324</v>
      </c>
      <c r="J401" s="14">
        <v>324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</row>
    <row r="402" spans="2:18" outlineLevel="1" x14ac:dyDescent="0.25">
      <c r="B402" s="12" t="s">
        <v>938</v>
      </c>
      <c r="C402" s="12" t="s">
        <v>948</v>
      </c>
      <c r="D402" s="12" t="s">
        <v>949</v>
      </c>
      <c r="E402" s="12" t="s">
        <v>950</v>
      </c>
      <c r="F402" s="13">
        <v>43819</v>
      </c>
      <c r="G402" s="14">
        <v>294</v>
      </c>
      <c r="H402" s="14">
        <v>0</v>
      </c>
      <c r="I402" s="14">
        <v>294</v>
      </c>
      <c r="J402" s="14">
        <v>0</v>
      </c>
      <c r="K402" s="14">
        <v>0</v>
      </c>
      <c r="L402" s="14">
        <v>0</v>
      </c>
      <c r="M402" s="14">
        <v>294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</row>
    <row r="403" spans="2:18" outlineLevel="1" x14ac:dyDescent="0.25">
      <c r="B403" s="12" t="s">
        <v>938</v>
      </c>
      <c r="C403" s="12" t="s">
        <v>951</v>
      </c>
      <c r="D403" s="12" t="s">
        <v>952</v>
      </c>
      <c r="E403" s="12" t="s">
        <v>953</v>
      </c>
      <c r="F403" s="13">
        <v>43826</v>
      </c>
      <c r="G403" s="14">
        <v>900</v>
      </c>
      <c r="H403" s="14">
        <v>0</v>
      </c>
      <c r="I403" s="14">
        <v>900</v>
      </c>
      <c r="J403" s="14">
        <v>0</v>
      </c>
      <c r="K403" s="14">
        <v>0</v>
      </c>
      <c r="L403" s="14">
        <v>0</v>
      </c>
      <c r="M403" s="14">
        <v>900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</row>
    <row r="404" spans="2:18" outlineLevel="1" x14ac:dyDescent="0.25">
      <c r="B404" s="12" t="s">
        <v>938</v>
      </c>
      <c r="C404" s="12" t="s">
        <v>954</v>
      </c>
      <c r="D404" s="12" t="s">
        <v>955</v>
      </c>
      <c r="E404" s="12" t="s">
        <v>956</v>
      </c>
      <c r="F404" s="13">
        <v>44119</v>
      </c>
      <c r="G404" s="14">
        <v>1182</v>
      </c>
      <c r="H404" s="14">
        <v>0</v>
      </c>
      <c r="I404" s="14">
        <v>1182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1182</v>
      </c>
    </row>
    <row r="405" spans="2:18" outlineLevel="1" x14ac:dyDescent="0.25">
      <c r="B405" s="12" t="s">
        <v>938</v>
      </c>
      <c r="C405" s="12" t="s">
        <v>957</v>
      </c>
      <c r="D405" s="12" t="s">
        <v>958</v>
      </c>
      <c r="E405" s="12" t="s">
        <v>959</v>
      </c>
      <c r="F405" s="13">
        <v>44165</v>
      </c>
      <c r="G405" s="14">
        <v>4593.6000000000004</v>
      </c>
      <c r="H405" s="14">
        <v>0</v>
      </c>
      <c r="I405" s="14">
        <v>4593.6000000000004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4593.6000000000004</v>
      </c>
    </row>
    <row r="406" spans="2:18" outlineLevel="1" x14ac:dyDescent="0.25">
      <c r="B406" s="12" t="s">
        <v>938</v>
      </c>
      <c r="C406" s="12" t="s">
        <v>960</v>
      </c>
      <c r="D406" s="12" t="s">
        <v>961</v>
      </c>
      <c r="E406" s="12" t="s">
        <v>962</v>
      </c>
      <c r="F406" s="13">
        <v>44337</v>
      </c>
      <c r="G406" s="14">
        <v>1344</v>
      </c>
      <c r="H406" s="14">
        <v>0</v>
      </c>
      <c r="I406" s="14">
        <v>1344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1344</v>
      </c>
    </row>
    <row r="407" spans="2:18" outlineLevel="1" x14ac:dyDescent="0.25">
      <c r="B407" s="12" t="s">
        <v>938</v>
      </c>
      <c r="C407" s="12" t="s">
        <v>963</v>
      </c>
      <c r="D407" s="12" t="s">
        <v>964</v>
      </c>
      <c r="E407" s="12" t="s">
        <v>965</v>
      </c>
      <c r="F407" s="13">
        <v>44407</v>
      </c>
      <c r="G407" s="14">
        <v>336</v>
      </c>
      <c r="H407" s="14">
        <v>0</v>
      </c>
      <c r="I407" s="14">
        <v>336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336</v>
      </c>
    </row>
    <row r="408" spans="2:18" outlineLevel="1" x14ac:dyDescent="0.25">
      <c r="B408" s="12" t="s">
        <v>938</v>
      </c>
      <c r="C408" s="12" t="s">
        <v>966</v>
      </c>
      <c r="D408" s="12" t="s">
        <v>967</v>
      </c>
      <c r="E408" s="12" t="s">
        <v>968</v>
      </c>
      <c r="F408" s="13">
        <v>44427</v>
      </c>
      <c r="G408" s="14">
        <v>336</v>
      </c>
      <c r="H408" s="14">
        <v>0</v>
      </c>
      <c r="I408" s="14">
        <v>336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336</v>
      </c>
    </row>
    <row r="409" spans="2:18" outlineLevel="1" x14ac:dyDescent="0.25">
      <c r="B409" s="12" t="s">
        <v>938</v>
      </c>
      <c r="C409" s="12" t="s">
        <v>969</v>
      </c>
      <c r="D409" s="12" t="s">
        <v>970</v>
      </c>
      <c r="E409" s="12" t="s">
        <v>971</v>
      </c>
      <c r="F409" s="13">
        <v>44462</v>
      </c>
      <c r="G409" s="14">
        <v>348</v>
      </c>
      <c r="H409" s="14">
        <v>0</v>
      </c>
      <c r="I409" s="14">
        <v>348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348</v>
      </c>
    </row>
    <row r="410" spans="2:18" x14ac:dyDescent="0.25">
      <c r="B410" s="15" t="s">
        <v>972</v>
      </c>
      <c r="C410" s="15"/>
      <c r="D410" s="15"/>
      <c r="E410" s="15"/>
      <c r="F410" s="16"/>
      <c r="G410" s="17">
        <v>17229.599999999999</v>
      </c>
      <c r="H410" s="17">
        <v>0</v>
      </c>
      <c r="I410" s="17">
        <v>17229.599999999999</v>
      </c>
      <c r="J410" s="17">
        <v>7896</v>
      </c>
      <c r="K410" s="17">
        <v>0</v>
      </c>
      <c r="L410" s="17">
        <v>0</v>
      </c>
      <c r="M410" s="17">
        <v>1194</v>
      </c>
      <c r="N410" s="17">
        <v>0</v>
      </c>
      <c r="O410" s="17">
        <v>0</v>
      </c>
      <c r="P410" s="17">
        <v>0</v>
      </c>
      <c r="Q410" s="17">
        <v>0</v>
      </c>
      <c r="R410" s="17">
        <v>8139.6</v>
      </c>
    </row>
    <row r="411" spans="2:18" ht="0.95" customHeight="1" outlineLevel="1" x14ac:dyDescent="0.25">
      <c r="B411" s="9"/>
      <c r="C411" s="9"/>
      <c r="D411" s="9"/>
      <c r="E411" s="9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2:18" outlineLevel="1" x14ac:dyDescent="0.25">
      <c r="B412" s="12" t="s">
        <v>973</v>
      </c>
      <c r="C412" s="12" t="s">
        <v>974</v>
      </c>
      <c r="D412" s="12" t="s">
        <v>975</v>
      </c>
      <c r="E412" s="12" t="s">
        <v>976</v>
      </c>
      <c r="F412" s="13">
        <v>43665</v>
      </c>
      <c r="G412" s="14">
        <v>26656</v>
      </c>
      <c r="H412" s="14">
        <v>0</v>
      </c>
      <c r="I412" s="14">
        <v>26656</v>
      </c>
      <c r="J412" s="14">
        <v>26656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</row>
    <row r="413" spans="2:18" x14ac:dyDescent="0.25">
      <c r="B413" s="15" t="s">
        <v>977</v>
      </c>
      <c r="C413" s="15"/>
      <c r="D413" s="15"/>
      <c r="E413" s="15"/>
      <c r="F413" s="16"/>
      <c r="G413" s="17">
        <v>26656</v>
      </c>
      <c r="H413" s="17">
        <v>0</v>
      </c>
      <c r="I413" s="17">
        <v>26656</v>
      </c>
      <c r="J413" s="17">
        <v>26656</v>
      </c>
      <c r="K413" s="17">
        <v>0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0</v>
      </c>
    </row>
    <row r="414" spans="2:18" ht="0.95" customHeight="1" outlineLevel="1" x14ac:dyDescent="0.25">
      <c r="B414" s="9"/>
      <c r="C414" s="9"/>
      <c r="D414" s="9"/>
      <c r="E414" s="9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2:18" outlineLevel="1" x14ac:dyDescent="0.25">
      <c r="B415" s="12" t="s">
        <v>978</v>
      </c>
      <c r="C415" s="12" t="s">
        <v>979</v>
      </c>
      <c r="D415" s="12" t="s">
        <v>980</v>
      </c>
      <c r="E415" s="12" t="s">
        <v>981</v>
      </c>
      <c r="F415" s="13">
        <v>43568</v>
      </c>
      <c r="G415" s="14">
        <v>13725.6</v>
      </c>
      <c r="H415" s="14">
        <v>0</v>
      </c>
      <c r="I415" s="14">
        <v>13725.6</v>
      </c>
      <c r="J415" s="14">
        <v>13725.6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</row>
    <row r="416" spans="2:18" outlineLevel="1" x14ac:dyDescent="0.25">
      <c r="B416" s="12" t="s">
        <v>978</v>
      </c>
      <c r="C416" s="12" t="s">
        <v>982</v>
      </c>
      <c r="D416" s="12" t="s">
        <v>983</v>
      </c>
      <c r="E416" s="12" t="s">
        <v>984</v>
      </c>
      <c r="F416" s="13">
        <v>43694</v>
      </c>
      <c r="G416" s="14">
        <v>722.4</v>
      </c>
      <c r="H416" s="14">
        <v>0</v>
      </c>
      <c r="I416" s="14">
        <v>722.4</v>
      </c>
      <c r="J416" s="14">
        <v>722.4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</row>
    <row r="417" spans="2:18" outlineLevel="1" x14ac:dyDescent="0.25">
      <c r="B417" s="12" t="s">
        <v>978</v>
      </c>
      <c r="C417" s="12" t="s">
        <v>985</v>
      </c>
      <c r="D417" s="12" t="s">
        <v>986</v>
      </c>
      <c r="E417" s="12" t="s">
        <v>987</v>
      </c>
      <c r="F417" s="13">
        <v>44057</v>
      </c>
      <c r="G417" s="14">
        <v>10467.02</v>
      </c>
      <c r="H417" s="14">
        <v>0</v>
      </c>
      <c r="I417" s="14">
        <v>10467.02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10467.02</v>
      </c>
    </row>
    <row r="418" spans="2:18" x14ac:dyDescent="0.25">
      <c r="B418" s="15" t="s">
        <v>988</v>
      </c>
      <c r="C418" s="15"/>
      <c r="D418" s="15"/>
      <c r="E418" s="15"/>
      <c r="F418" s="16"/>
      <c r="G418" s="17">
        <v>24915.02</v>
      </c>
      <c r="H418" s="17">
        <v>0</v>
      </c>
      <c r="I418" s="17">
        <v>24915.02</v>
      </c>
      <c r="J418" s="17">
        <v>14448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10467.02</v>
      </c>
    </row>
    <row r="419" spans="2:18" ht="0.95" customHeight="1" outlineLevel="1" x14ac:dyDescent="0.25">
      <c r="B419" s="9"/>
      <c r="C419" s="9"/>
      <c r="D419" s="9"/>
      <c r="E419" s="9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2:18" outlineLevel="1" x14ac:dyDescent="0.25">
      <c r="B420" s="12" t="s">
        <v>989</v>
      </c>
      <c r="C420" s="12" t="s">
        <v>990</v>
      </c>
      <c r="D420" s="12" t="s">
        <v>991</v>
      </c>
      <c r="E420" s="12" t="s">
        <v>992</v>
      </c>
      <c r="F420" s="13">
        <v>44427</v>
      </c>
      <c r="G420" s="14">
        <v>336</v>
      </c>
      <c r="H420" s="14">
        <v>0</v>
      </c>
      <c r="I420" s="14">
        <v>336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336</v>
      </c>
    </row>
    <row r="421" spans="2:18" x14ac:dyDescent="0.25">
      <c r="B421" s="15" t="s">
        <v>993</v>
      </c>
      <c r="C421" s="15"/>
      <c r="D421" s="15"/>
      <c r="E421" s="15"/>
      <c r="F421" s="16"/>
      <c r="G421" s="17">
        <v>336</v>
      </c>
      <c r="H421" s="17">
        <v>0</v>
      </c>
      <c r="I421" s="17">
        <v>336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336</v>
      </c>
    </row>
    <row r="422" spans="2:18" ht="0.95" customHeight="1" outlineLevel="1" x14ac:dyDescent="0.25">
      <c r="B422" s="9"/>
      <c r="C422" s="9"/>
      <c r="D422" s="9"/>
      <c r="E422" s="9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2:18" outlineLevel="1" x14ac:dyDescent="0.25">
      <c r="B423" s="12" t="s">
        <v>994</v>
      </c>
      <c r="C423" s="12" t="s">
        <v>995</v>
      </c>
      <c r="D423" s="12" t="s">
        <v>996</v>
      </c>
      <c r="E423" s="12" t="s">
        <v>997</v>
      </c>
      <c r="F423" s="13">
        <v>43650</v>
      </c>
      <c r="G423" s="14">
        <v>26656</v>
      </c>
      <c r="H423" s="14">
        <v>0</v>
      </c>
      <c r="I423" s="14">
        <v>26656</v>
      </c>
      <c r="J423" s="14">
        <v>26656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</row>
    <row r="424" spans="2:18" outlineLevel="1" x14ac:dyDescent="0.25">
      <c r="B424" s="12" t="s">
        <v>994</v>
      </c>
      <c r="C424" s="12" t="s">
        <v>998</v>
      </c>
      <c r="D424" s="12" t="s">
        <v>999</v>
      </c>
      <c r="E424" s="12" t="s">
        <v>1000</v>
      </c>
      <c r="F424" s="13">
        <v>43650</v>
      </c>
      <c r="G424" s="14">
        <v>34656</v>
      </c>
      <c r="H424" s="14">
        <v>0</v>
      </c>
      <c r="I424" s="14">
        <v>34656</v>
      </c>
      <c r="J424" s="14">
        <v>34656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</row>
    <row r="425" spans="2:18" x14ac:dyDescent="0.25">
      <c r="B425" s="15" t="s">
        <v>1001</v>
      </c>
      <c r="C425" s="15"/>
      <c r="D425" s="15"/>
      <c r="E425" s="15"/>
      <c r="F425" s="16"/>
      <c r="G425" s="17">
        <v>61312</v>
      </c>
      <c r="H425" s="17">
        <v>0</v>
      </c>
      <c r="I425" s="17">
        <v>61312</v>
      </c>
      <c r="J425" s="17">
        <v>61312</v>
      </c>
      <c r="K425" s="17">
        <v>0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0</v>
      </c>
    </row>
    <row r="426" spans="2:18" ht="0.95" customHeight="1" outlineLevel="1" x14ac:dyDescent="0.25">
      <c r="B426" s="9"/>
      <c r="C426" s="9"/>
      <c r="D426" s="9"/>
      <c r="E426" s="9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2:18" outlineLevel="1" x14ac:dyDescent="0.25">
      <c r="B427" s="12" t="s">
        <v>1002</v>
      </c>
      <c r="C427" s="12" t="s">
        <v>1003</v>
      </c>
      <c r="D427" s="12" t="s">
        <v>1004</v>
      </c>
      <c r="E427" s="12" t="s">
        <v>1005</v>
      </c>
      <c r="F427" s="13">
        <v>43761</v>
      </c>
      <c r="G427" s="14">
        <v>675.44</v>
      </c>
      <c r="H427" s="14">
        <v>0</v>
      </c>
      <c r="I427" s="14">
        <v>675.44</v>
      </c>
      <c r="J427" s="14">
        <v>0</v>
      </c>
      <c r="K427" s="14">
        <v>675.44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</row>
    <row r="428" spans="2:18" x14ac:dyDescent="0.25">
      <c r="B428" s="15" t="s">
        <v>1006</v>
      </c>
      <c r="C428" s="15"/>
      <c r="D428" s="15"/>
      <c r="E428" s="15"/>
      <c r="F428" s="16"/>
      <c r="G428" s="17">
        <v>675.44</v>
      </c>
      <c r="H428" s="17">
        <v>0</v>
      </c>
      <c r="I428" s="17">
        <v>675.44</v>
      </c>
      <c r="J428" s="17">
        <v>0</v>
      </c>
      <c r="K428" s="17">
        <v>675.44</v>
      </c>
      <c r="L428" s="17">
        <v>0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17">
        <v>0</v>
      </c>
    </row>
    <row r="429" spans="2:18" ht="0.95" customHeight="1" outlineLevel="1" x14ac:dyDescent="0.25">
      <c r="B429" s="9"/>
      <c r="C429" s="9"/>
      <c r="D429" s="9"/>
      <c r="E429" s="9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2:18" outlineLevel="1" x14ac:dyDescent="0.25">
      <c r="B430" s="12" t="s">
        <v>1007</v>
      </c>
      <c r="C430" s="12" t="s">
        <v>1008</v>
      </c>
      <c r="D430" s="12" t="s">
        <v>1009</v>
      </c>
      <c r="E430" s="12" t="s">
        <v>1010</v>
      </c>
      <c r="F430" s="13">
        <v>43819</v>
      </c>
      <c r="G430" s="14">
        <v>342</v>
      </c>
      <c r="H430" s="14">
        <v>0</v>
      </c>
      <c r="I430" s="14">
        <v>342</v>
      </c>
      <c r="J430" s="14">
        <v>0</v>
      </c>
      <c r="K430" s="14">
        <v>0</v>
      </c>
      <c r="L430" s="14">
        <v>0</v>
      </c>
      <c r="M430" s="14">
        <v>342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</row>
    <row r="431" spans="2:18" outlineLevel="1" x14ac:dyDescent="0.25">
      <c r="B431" s="12" t="s">
        <v>1007</v>
      </c>
      <c r="C431" s="12" t="s">
        <v>1011</v>
      </c>
      <c r="D431" s="12" t="s">
        <v>1012</v>
      </c>
      <c r="E431" s="12" t="s">
        <v>1013</v>
      </c>
      <c r="F431" s="13">
        <v>44202</v>
      </c>
      <c r="G431" s="14">
        <v>384</v>
      </c>
      <c r="H431" s="14">
        <v>0</v>
      </c>
      <c r="I431" s="14">
        <v>384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384</v>
      </c>
    </row>
    <row r="432" spans="2:18" outlineLevel="1" x14ac:dyDescent="0.25">
      <c r="B432" s="12" t="s">
        <v>1007</v>
      </c>
      <c r="C432" s="12" t="s">
        <v>1014</v>
      </c>
      <c r="D432" s="12" t="s">
        <v>1015</v>
      </c>
      <c r="E432" s="12" t="s">
        <v>1016</v>
      </c>
      <c r="F432" s="13">
        <v>44238</v>
      </c>
      <c r="G432" s="14">
        <v>264</v>
      </c>
      <c r="H432" s="14">
        <v>0</v>
      </c>
      <c r="I432" s="14">
        <v>264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264</v>
      </c>
    </row>
    <row r="433" spans="2:18" x14ac:dyDescent="0.25">
      <c r="B433" s="15" t="s">
        <v>1017</v>
      </c>
      <c r="C433" s="15"/>
      <c r="D433" s="15"/>
      <c r="E433" s="15"/>
      <c r="F433" s="16"/>
      <c r="G433" s="17">
        <v>990</v>
      </c>
      <c r="H433" s="17">
        <v>0</v>
      </c>
      <c r="I433" s="17">
        <v>990</v>
      </c>
      <c r="J433" s="17">
        <v>0</v>
      </c>
      <c r="K433" s="17">
        <v>0</v>
      </c>
      <c r="L433" s="17">
        <v>0</v>
      </c>
      <c r="M433" s="17">
        <v>342</v>
      </c>
      <c r="N433" s="17">
        <v>0</v>
      </c>
      <c r="O433" s="17">
        <v>0</v>
      </c>
      <c r="P433" s="17">
        <v>0</v>
      </c>
      <c r="Q433" s="17">
        <v>0</v>
      </c>
      <c r="R433" s="17">
        <v>648</v>
      </c>
    </row>
    <row r="434" spans="2:18" ht="0.95" customHeight="1" outlineLevel="1" x14ac:dyDescent="0.25">
      <c r="B434" s="9"/>
      <c r="C434" s="9"/>
      <c r="D434" s="9"/>
      <c r="E434" s="9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2:18" outlineLevel="1" x14ac:dyDescent="0.25">
      <c r="B435" s="12" t="s">
        <v>1018</v>
      </c>
      <c r="C435" s="12" t="s">
        <v>1019</v>
      </c>
      <c r="D435" s="12" t="s">
        <v>1020</v>
      </c>
      <c r="E435" s="12" t="s">
        <v>1021</v>
      </c>
      <c r="F435" s="13">
        <v>43722</v>
      </c>
      <c r="G435" s="14">
        <v>30</v>
      </c>
      <c r="H435" s="14">
        <v>0</v>
      </c>
      <c r="I435" s="14">
        <v>30</v>
      </c>
      <c r="J435" s="14">
        <v>30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</row>
    <row r="436" spans="2:18" x14ac:dyDescent="0.25">
      <c r="B436" s="15" t="s">
        <v>1022</v>
      </c>
      <c r="C436" s="15"/>
      <c r="D436" s="15"/>
      <c r="E436" s="15"/>
      <c r="F436" s="16"/>
      <c r="G436" s="17">
        <v>30</v>
      </c>
      <c r="H436" s="17">
        <v>0</v>
      </c>
      <c r="I436" s="17">
        <v>30</v>
      </c>
      <c r="J436" s="17">
        <v>30</v>
      </c>
      <c r="K436" s="17">
        <v>0</v>
      </c>
      <c r="L436" s="17">
        <v>0</v>
      </c>
      <c r="M436" s="17">
        <v>0</v>
      </c>
      <c r="N436" s="17">
        <v>0</v>
      </c>
      <c r="O436" s="17">
        <v>0</v>
      </c>
      <c r="P436" s="17">
        <v>0</v>
      </c>
      <c r="Q436" s="17">
        <v>0</v>
      </c>
      <c r="R436" s="17">
        <v>0</v>
      </c>
    </row>
    <row r="437" spans="2:18" ht="0.95" customHeight="1" outlineLevel="1" x14ac:dyDescent="0.25">
      <c r="B437" s="9"/>
      <c r="C437" s="9"/>
      <c r="D437" s="9"/>
      <c r="E437" s="9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2:18" outlineLevel="1" x14ac:dyDescent="0.25">
      <c r="B438" s="12" t="s">
        <v>1023</v>
      </c>
      <c r="C438" s="12" t="s">
        <v>1024</v>
      </c>
      <c r="D438" s="12" t="s">
        <v>1025</v>
      </c>
      <c r="E438" s="12" t="s">
        <v>1026</v>
      </c>
      <c r="F438" s="13">
        <v>44171</v>
      </c>
      <c r="G438" s="14">
        <v>99</v>
      </c>
      <c r="H438" s="14">
        <v>0</v>
      </c>
      <c r="I438" s="14">
        <v>99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99</v>
      </c>
    </row>
    <row r="439" spans="2:18" x14ac:dyDescent="0.25">
      <c r="B439" s="15" t="s">
        <v>1027</v>
      </c>
      <c r="C439" s="15"/>
      <c r="D439" s="15"/>
      <c r="E439" s="15"/>
      <c r="F439" s="16"/>
      <c r="G439" s="17">
        <v>99</v>
      </c>
      <c r="H439" s="17">
        <v>0</v>
      </c>
      <c r="I439" s="17">
        <v>99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99</v>
      </c>
    </row>
    <row r="440" spans="2:18" ht="0.95" customHeight="1" outlineLevel="1" x14ac:dyDescent="0.25">
      <c r="B440" s="9"/>
      <c r="C440" s="9"/>
      <c r="D440" s="9"/>
      <c r="E440" s="9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2:18" outlineLevel="1" x14ac:dyDescent="0.25">
      <c r="B441" s="12" t="s">
        <v>1028</v>
      </c>
      <c r="C441" s="12" t="s">
        <v>1029</v>
      </c>
      <c r="D441" s="12" t="s">
        <v>1030</v>
      </c>
      <c r="E441" s="12" t="s">
        <v>1031</v>
      </c>
      <c r="F441" s="13">
        <v>44436</v>
      </c>
      <c r="G441" s="14">
        <v>720</v>
      </c>
      <c r="H441" s="14">
        <v>0</v>
      </c>
      <c r="I441" s="14">
        <v>720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720</v>
      </c>
    </row>
    <row r="442" spans="2:18" x14ac:dyDescent="0.25">
      <c r="B442" s="15" t="s">
        <v>1032</v>
      </c>
      <c r="C442" s="15"/>
      <c r="D442" s="15"/>
      <c r="E442" s="15"/>
      <c r="F442" s="16"/>
      <c r="G442" s="17">
        <v>720</v>
      </c>
      <c r="H442" s="17">
        <v>0</v>
      </c>
      <c r="I442" s="17">
        <v>720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0</v>
      </c>
      <c r="P442" s="17">
        <v>0</v>
      </c>
      <c r="Q442" s="17">
        <v>0</v>
      </c>
      <c r="R442" s="17">
        <v>720</v>
      </c>
    </row>
    <row r="443" spans="2:18" ht="0.95" customHeight="1" outlineLevel="1" x14ac:dyDescent="0.25">
      <c r="B443" s="9"/>
      <c r="C443" s="9"/>
      <c r="D443" s="9"/>
      <c r="E443" s="9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2:18" outlineLevel="1" x14ac:dyDescent="0.25">
      <c r="B444" s="12" t="s">
        <v>1033</v>
      </c>
      <c r="C444" s="12" t="s">
        <v>1034</v>
      </c>
      <c r="D444" s="12" t="s">
        <v>1035</v>
      </c>
      <c r="E444" s="12" t="s">
        <v>1036</v>
      </c>
      <c r="F444" s="13">
        <v>43674</v>
      </c>
      <c r="G444" s="14">
        <v>102</v>
      </c>
      <c r="H444" s="14">
        <v>0</v>
      </c>
      <c r="I444" s="14">
        <v>102</v>
      </c>
      <c r="J444" s="14">
        <v>102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</row>
    <row r="445" spans="2:18" outlineLevel="1" x14ac:dyDescent="0.25">
      <c r="B445" s="12" t="s">
        <v>1033</v>
      </c>
      <c r="C445" s="12" t="s">
        <v>1037</v>
      </c>
      <c r="D445" s="12" t="s">
        <v>1038</v>
      </c>
      <c r="E445" s="12" t="s">
        <v>1039</v>
      </c>
      <c r="F445" s="13">
        <v>43699</v>
      </c>
      <c r="G445" s="14">
        <v>48</v>
      </c>
      <c r="H445" s="14">
        <v>0</v>
      </c>
      <c r="I445" s="14">
        <v>48</v>
      </c>
      <c r="J445" s="14">
        <v>48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</row>
    <row r="446" spans="2:18" outlineLevel="1" x14ac:dyDescent="0.25">
      <c r="B446" s="12" t="s">
        <v>1033</v>
      </c>
      <c r="C446" s="12" t="s">
        <v>1040</v>
      </c>
      <c r="D446" s="12" t="s">
        <v>1041</v>
      </c>
      <c r="E446" s="12" t="s">
        <v>1042</v>
      </c>
      <c r="F446" s="13">
        <v>43770</v>
      </c>
      <c r="G446" s="14">
        <v>18</v>
      </c>
      <c r="H446" s="14">
        <v>0</v>
      </c>
      <c r="I446" s="14">
        <v>18</v>
      </c>
      <c r="J446" s="14">
        <v>0</v>
      </c>
      <c r="K446" s="14">
        <v>18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</row>
    <row r="447" spans="2:18" outlineLevel="1" x14ac:dyDescent="0.25">
      <c r="B447" s="12" t="s">
        <v>1033</v>
      </c>
      <c r="C447" s="12" t="s">
        <v>1043</v>
      </c>
      <c r="D447" s="12" t="s">
        <v>1044</v>
      </c>
      <c r="E447" s="12" t="s">
        <v>1045</v>
      </c>
      <c r="F447" s="13">
        <v>43783</v>
      </c>
      <c r="G447" s="14">
        <v>900</v>
      </c>
      <c r="H447" s="14">
        <v>0</v>
      </c>
      <c r="I447" s="14">
        <v>900</v>
      </c>
      <c r="J447" s="14">
        <v>0</v>
      </c>
      <c r="K447" s="14">
        <v>0</v>
      </c>
      <c r="L447" s="14">
        <v>900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</row>
    <row r="448" spans="2:18" outlineLevel="1" x14ac:dyDescent="0.25">
      <c r="B448" s="12" t="s">
        <v>1033</v>
      </c>
      <c r="C448" s="12" t="s">
        <v>1046</v>
      </c>
      <c r="D448" s="12" t="s">
        <v>1047</v>
      </c>
      <c r="E448" s="12" t="s">
        <v>1048</v>
      </c>
      <c r="F448" s="13">
        <v>43890</v>
      </c>
      <c r="G448" s="14">
        <v>234</v>
      </c>
      <c r="H448" s="14">
        <v>0</v>
      </c>
      <c r="I448" s="14">
        <v>234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234</v>
      </c>
      <c r="Q448" s="14">
        <v>0</v>
      </c>
      <c r="R448" s="14">
        <v>0</v>
      </c>
    </row>
    <row r="449" spans="2:18" outlineLevel="1" x14ac:dyDescent="0.25">
      <c r="B449" s="12" t="s">
        <v>1033</v>
      </c>
      <c r="C449" s="12" t="s">
        <v>1049</v>
      </c>
      <c r="D449" s="12" t="s">
        <v>1050</v>
      </c>
      <c r="E449" s="12" t="s">
        <v>1051</v>
      </c>
      <c r="F449" s="13">
        <v>43903</v>
      </c>
      <c r="G449" s="14">
        <v>74.400000000000006</v>
      </c>
      <c r="H449" s="14">
        <v>0</v>
      </c>
      <c r="I449" s="14">
        <v>74.400000000000006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74.400000000000006</v>
      </c>
      <c r="R449" s="14">
        <v>0</v>
      </c>
    </row>
    <row r="450" spans="2:18" outlineLevel="1" x14ac:dyDescent="0.25">
      <c r="B450" s="12" t="s">
        <v>1033</v>
      </c>
      <c r="C450" s="12" t="s">
        <v>1052</v>
      </c>
      <c r="D450" s="12" t="s">
        <v>1053</v>
      </c>
      <c r="E450" s="12" t="s">
        <v>1054</v>
      </c>
      <c r="F450" s="13">
        <v>44030</v>
      </c>
      <c r="G450" s="14">
        <v>368.4</v>
      </c>
      <c r="H450" s="14">
        <v>0</v>
      </c>
      <c r="I450" s="14">
        <v>368.4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368.4</v>
      </c>
    </row>
    <row r="451" spans="2:18" outlineLevel="1" x14ac:dyDescent="0.25">
      <c r="B451" s="12" t="s">
        <v>1033</v>
      </c>
      <c r="C451" s="12" t="s">
        <v>1055</v>
      </c>
      <c r="D451" s="12" t="s">
        <v>1056</v>
      </c>
      <c r="E451" s="12" t="s">
        <v>1057</v>
      </c>
      <c r="F451" s="13">
        <v>44174</v>
      </c>
      <c r="G451" s="14">
        <v>840</v>
      </c>
      <c r="H451" s="14">
        <v>0</v>
      </c>
      <c r="I451" s="14">
        <v>840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840</v>
      </c>
    </row>
    <row r="452" spans="2:18" outlineLevel="1" x14ac:dyDescent="0.25">
      <c r="B452" s="12" t="s">
        <v>1033</v>
      </c>
      <c r="C452" s="12" t="s">
        <v>1058</v>
      </c>
      <c r="D452" s="12" t="s">
        <v>1059</v>
      </c>
      <c r="E452" s="12" t="s">
        <v>1060</v>
      </c>
      <c r="F452" s="13">
        <v>44239</v>
      </c>
      <c r="G452" s="14">
        <v>36</v>
      </c>
      <c r="H452" s="14">
        <v>0</v>
      </c>
      <c r="I452" s="14">
        <v>36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36</v>
      </c>
    </row>
    <row r="453" spans="2:18" outlineLevel="1" x14ac:dyDescent="0.25">
      <c r="B453" s="12" t="s">
        <v>1033</v>
      </c>
      <c r="C453" s="12" t="s">
        <v>1061</v>
      </c>
      <c r="D453" s="12" t="s">
        <v>1062</v>
      </c>
      <c r="E453" s="12" t="s">
        <v>1063</v>
      </c>
      <c r="F453" s="13">
        <v>44288</v>
      </c>
      <c r="G453" s="14">
        <v>534</v>
      </c>
      <c r="H453" s="14">
        <v>0</v>
      </c>
      <c r="I453" s="14">
        <v>534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534</v>
      </c>
    </row>
    <row r="454" spans="2:18" x14ac:dyDescent="0.25">
      <c r="B454" s="15" t="s">
        <v>1064</v>
      </c>
      <c r="C454" s="15"/>
      <c r="D454" s="15"/>
      <c r="E454" s="15"/>
      <c r="F454" s="16"/>
      <c r="G454" s="17">
        <v>3154.8</v>
      </c>
      <c r="H454" s="17">
        <v>0</v>
      </c>
      <c r="I454" s="17">
        <v>3154.8</v>
      </c>
      <c r="J454" s="17">
        <v>150</v>
      </c>
      <c r="K454" s="17">
        <v>18</v>
      </c>
      <c r="L454" s="17">
        <v>900</v>
      </c>
      <c r="M454" s="17">
        <v>0</v>
      </c>
      <c r="N454" s="17">
        <v>0</v>
      </c>
      <c r="O454" s="17">
        <v>0</v>
      </c>
      <c r="P454" s="17">
        <v>234</v>
      </c>
      <c r="Q454" s="17">
        <v>74.400000000000006</v>
      </c>
      <c r="R454" s="17">
        <v>1778.4</v>
      </c>
    </row>
    <row r="455" spans="2:18" ht="0.95" customHeight="1" outlineLevel="1" x14ac:dyDescent="0.25">
      <c r="B455" s="9"/>
      <c r="C455" s="9"/>
      <c r="D455" s="9"/>
      <c r="E455" s="9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2:18" outlineLevel="1" x14ac:dyDescent="0.25">
      <c r="B456" s="12" t="s">
        <v>1065</v>
      </c>
      <c r="C456" s="12" t="s">
        <v>1066</v>
      </c>
      <c r="D456" s="12" t="s">
        <v>1067</v>
      </c>
      <c r="E456" s="12" t="s">
        <v>1068</v>
      </c>
      <c r="F456" s="13">
        <v>44182</v>
      </c>
      <c r="G456" s="14">
        <v>942</v>
      </c>
      <c r="H456" s="14">
        <v>0</v>
      </c>
      <c r="I456" s="14">
        <v>942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942</v>
      </c>
    </row>
    <row r="457" spans="2:18" x14ac:dyDescent="0.25">
      <c r="B457" s="15" t="s">
        <v>1069</v>
      </c>
      <c r="C457" s="15"/>
      <c r="D457" s="15"/>
      <c r="E457" s="15"/>
      <c r="F457" s="16"/>
      <c r="G457" s="17">
        <v>942</v>
      </c>
      <c r="H457" s="17">
        <v>0</v>
      </c>
      <c r="I457" s="17">
        <v>942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942</v>
      </c>
    </row>
    <row r="458" spans="2:18" ht="0.95" customHeight="1" outlineLevel="1" x14ac:dyDescent="0.25">
      <c r="B458" s="9"/>
      <c r="C458" s="9"/>
      <c r="D458" s="9"/>
      <c r="E458" s="9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2:18" outlineLevel="1" x14ac:dyDescent="0.25">
      <c r="B459" s="12" t="s">
        <v>1070</v>
      </c>
      <c r="C459" s="12" t="s">
        <v>1071</v>
      </c>
      <c r="D459" s="12" t="s">
        <v>1072</v>
      </c>
      <c r="E459" s="12" t="s">
        <v>1073</v>
      </c>
      <c r="F459" s="13">
        <v>44175</v>
      </c>
      <c r="G459" s="14">
        <v>36</v>
      </c>
      <c r="H459" s="14">
        <v>0</v>
      </c>
      <c r="I459" s="14">
        <v>36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36</v>
      </c>
    </row>
    <row r="460" spans="2:18" x14ac:dyDescent="0.25">
      <c r="B460" s="15" t="s">
        <v>1074</v>
      </c>
      <c r="C460" s="15"/>
      <c r="D460" s="15"/>
      <c r="E460" s="15"/>
      <c r="F460" s="16"/>
      <c r="G460" s="17">
        <v>36</v>
      </c>
      <c r="H460" s="17">
        <v>0</v>
      </c>
      <c r="I460" s="17">
        <v>36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0</v>
      </c>
      <c r="Q460" s="17">
        <v>0</v>
      </c>
      <c r="R460" s="17">
        <v>36</v>
      </c>
    </row>
    <row r="461" spans="2:18" ht="0.95" customHeight="1" outlineLevel="1" x14ac:dyDescent="0.25">
      <c r="B461" s="9"/>
      <c r="C461" s="9"/>
      <c r="D461" s="9"/>
      <c r="E461" s="9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2:18" outlineLevel="1" x14ac:dyDescent="0.25">
      <c r="B462" s="12" t="s">
        <v>1075</v>
      </c>
      <c r="C462" s="12" t="s">
        <v>1076</v>
      </c>
      <c r="D462" s="12" t="s">
        <v>1077</v>
      </c>
      <c r="E462" s="12" t="s">
        <v>1078</v>
      </c>
      <c r="F462" s="13">
        <v>43596</v>
      </c>
      <c r="G462" s="14">
        <v>672</v>
      </c>
      <c r="H462" s="14">
        <v>0</v>
      </c>
      <c r="I462" s="14">
        <v>672</v>
      </c>
      <c r="J462" s="14">
        <v>672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</row>
    <row r="463" spans="2:18" outlineLevel="1" x14ac:dyDescent="0.25">
      <c r="B463" s="12" t="s">
        <v>1075</v>
      </c>
      <c r="C463" s="12" t="s">
        <v>1079</v>
      </c>
      <c r="D463" s="12" t="s">
        <v>1080</v>
      </c>
      <c r="E463" s="12" t="s">
        <v>1081</v>
      </c>
      <c r="F463" s="13">
        <v>43596</v>
      </c>
      <c r="G463" s="14">
        <v>810</v>
      </c>
      <c r="H463" s="14">
        <v>0</v>
      </c>
      <c r="I463" s="14">
        <v>810</v>
      </c>
      <c r="J463" s="14">
        <v>810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</row>
    <row r="464" spans="2:18" outlineLevel="1" x14ac:dyDescent="0.25">
      <c r="B464" s="12" t="s">
        <v>1075</v>
      </c>
      <c r="C464" s="12" t="s">
        <v>1082</v>
      </c>
      <c r="D464" s="12" t="s">
        <v>1083</v>
      </c>
      <c r="E464" s="12" t="s">
        <v>1084</v>
      </c>
      <c r="F464" s="13">
        <v>43596</v>
      </c>
      <c r="G464" s="14">
        <v>612</v>
      </c>
      <c r="H464" s="14">
        <v>0</v>
      </c>
      <c r="I464" s="14">
        <v>612</v>
      </c>
      <c r="J464" s="14">
        <v>612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</row>
    <row r="465" spans="2:18" outlineLevel="1" x14ac:dyDescent="0.25">
      <c r="B465" s="12" t="s">
        <v>1075</v>
      </c>
      <c r="C465" s="12" t="s">
        <v>1085</v>
      </c>
      <c r="D465" s="12" t="s">
        <v>1086</v>
      </c>
      <c r="E465" s="12" t="s">
        <v>1087</v>
      </c>
      <c r="F465" s="13">
        <v>43748</v>
      </c>
      <c r="G465" s="14">
        <v>252</v>
      </c>
      <c r="H465" s="14">
        <v>0</v>
      </c>
      <c r="I465" s="14">
        <v>252</v>
      </c>
      <c r="J465" s="14">
        <v>252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</row>
    <row r="466" spans="2:18" outlineLevel="1" x14ac:dyDescent="0.25">
      <c r="B466" s="12" t="s">
        <v>1075</v>
      </c>
      <c r="C466" s="12" t="s">
        <v>1088</v>
      </c>
      <c r="D466" s="12" t="s">
        <v>1089</v>
      </c>
      <c r="E466" s="12" t="s">
        <v>1090</v>
      </c>
      <c r="F466" s="13">
        <v>43748</v>
      </c>
      <c r="G466" s="14">
        <v>1308</v>
      </c>
      <c r="H466" s="14">
        <v>0</v>
      </c>
      <c r="I466" s="14">
        <v>1308</v>
      </c>
      <c r="J466" s="14">
        <v>1308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</row>
    <row r="467" spans="2:18" outlineLevel="1" x14ac:dyDescent="0.25">
      <c r="B467" s="12" t="s">
        <v>1075</v>
      </c>
      <c r="C467" s="12" t="s">
        <v>1091</v>
      </c>
      <c r="D467" s="12" t="s">
        <v>1092</v>
      </c>
      <c r="E467" s="12" t="s">
        <v>1093</v>
      </c>
      <c r="F467" s="13">
        <v>43769</v>
      </c>
      <c r="G467" s="14">
        <v>336</v>
      </c>
      <c r="H467" s="14">
        <v>0</v>
      </c>
      <c r="I467" s="14">
        <v>336</v>
      </c>
      <c r="J467" s="14">
        <v>0</v>
      </c>
      <c r="K467" s="14">
        <v>336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</row>
    <row r="468" spans="2:18" outlineLevel="1" x14ac:dyDescent="0.25">
      <c r="B468" s="12" t="s">
        <v>1075</v>
      </c>
      <c r="C468" s="12" t="s">
        <v>1094</v>
      </c>
      <c r="D468" s="12" t="s">
        <v>1095</v>
      </c>
      <c r="E468" s="12" t="s">
        <v>1096</v>
      </c>
      <c r="F468" s="13">
        <v>44105</v>
      </c>
      <c r="G468" s="14">
        <v>480</v>
      </c>
      <c r="H468" s="14">
        <v>0</v>
      </c>
      <c r="I468" s="14">
        <v>480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480</v>
      </c>
    </row>
    <row r="469" spans="2:18" outlineLevel="1" x14ac:dyDescent="0.25">
      <c r="B469" s="12" t="s">
        <v>1075</v>
      </c>
      <c r="C469" s="12" t="s">
        <v>1097</v>
      </c>
      <c r="D469" s="12" t="s">
        <v>1098</v>
      </c>
      <c r="E469" s="12" t="s">
        <v>1099</v>
      </c>
      <c r="F469" s="13">
        <v>44140</v>
      </c>
      <c r="G469" s="14">
        <v>672</v>
      </c>
      <c r="H469" s="14">
        <v>0</v>
      </c>
      <c r="I469" s="14">
        <v>672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672</v>
      </c>
    </row>
    <row r="470" spans="2:18" outlineLevel="1" x14ac:dyDescent="0.25">
      <c r="B470" s="12" t="s">
        <v>1075</v>
      </c>
      <c r="C470" s="12" t="s">
        <v>1100</v>
      </c>
      <c r="D470" s="12" t="s">
        <v>1101</v>
      </c>
      <c r="E470" s="12" t="s">
        <v>1102</v>
      </c>
      <c r="F470" s="13">
        <v>44407</v>
      </c>
      <c r="G470" s="14">
        <v>186</v>
      </c>
      <c r="H470" s="14">
        <v>0</v>
      </c>
      <c r="I470" s="14">
        <v>186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186</v>
      </c>
    </row>
    <row r="471" spans="2:18" x14ac:dyDescent="0.25">
      <c r="B471" s="15" t="s">
        <v>1103</v>
      </c>
      <c r="C471" s="15"/>
      <c r="D471" s="15"/>
      <c r="E471" s="15"/>
      <c r="F471" s="16"/>
      <c r="G471" s="17">
        <v>5328</v>
      </c>
      <c r="H471" s="17">
        <v>0</v>
      </c>
      <c r="I471" s="17">
        <v>5328</v>
      </c>
      <c r="J471" s="17">
        <v>3654</v>
      </c>
      <c r="K471" s="17">
        <v>336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1338</v>
      </c>
    </row>
    <row r="472" spans="2:18" ht="0.95" customHeight="1" outlineLevel="1" x14ac:dyDescent="0.25">
      <c r="B472" s="9"/>
      <c r="C472" s="9"/>
      <c r="D472" s="9"/>
      <c r="E472" s="9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2:18" outlineLevel="1" x14ac:dyDescent="0.25">
      <c r="B473" s="12" t="s">
        <v>1104</v>
      </c>
      <c r="C473" s="12" t="s">
        <v>1105</v>
      </c>
      <c r="D473" s="12" t="s">
        <v>1106</v>
      </c>
      <c r="E473" s="12" t="s">
        <v>1107</v>
      </c>
      <c r="F473" s="13">
        <v>43756</v>
      </c>
      <c r="G473" s="14">
        <v>124327.03999999999</v>
      </c>
      <c r="H473" s="14">
        <v>0</v>
      </c>
      <c r="I473" s="14">
        <v>124327.03999999999</v>
      </c>
      <c r="J473" s="14">
        <v>0</v>
      </c>
      <c r="K473" s="14">
        <v>124327.03999999999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</row>
    <row r="474" spans="2:18" x14ac:dyDescent="0.25">
      <c r="B474" s="15" t="s">
        <v>1108</v>
      </c>
      <c r="C474" s="15"/>
      <c r="D474" s="15"/>
      <c r="E474" s="15"/>
      <c r="F474" s="16"/>
      <c r="G474" s="17">
        <v>124327.03999999999</v>
      </c>
      <c r="H474" s="17">
        <v>0</v>
      </c>
      <c r="I474" s="17">
        <v>124327.03999999999</v>
      </c>
      <c r="J474" s="17">
        <v>0</v>
      </c>
      <c r="K474" s="17">
        <v>124327.03999999999</v>
      </c>
      <c r="L474" s="17">
        <v>0</v>
      </c>
      <c r="M474" s="17">
        <v>0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</row>
    <row r="475" spans="2:18" ht="0.95" customHeight="1" outlineLevel="1" x14ac:dyDescent="0.25">
      <c r="B475" s="9"/>
      <c r="C475" s="9"/>
      <c r="D475" s="9"/>
      <c r="E475" s="9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2:18" outlineLevel="1" x14ac:dyDescent="0.25">
      <c r="B476" s="12" t="s">
        <v>1109</v>
      </c>
      <c r="C476" s="12" t="s">
        <v>1110</v>
      </c>
      <c r="D476" s="12" t="s">
        <v>1111</v>
      </c>
      <c r="E476" s="12" t="s">
        <v>1112</v>
      </c>
      <c r="F476" s="13">
        <v>44050</v>
      </c>
      <c r="G476" s="14">
        <v>1818</v>
      </c>
      <c r="H476" s="14">
        <v>0</v>
      </c>
      <c r="I476" s="14">
        <v>1818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1818</v>
      </c>
    </row>
    <row r="477" spans="2:18" x14ac:dyDescent="0.25">
      <c r="B477" s="15" t="s">
        <v>1113</v>
      </c>
      <c r="C477" s="15"/>
      <c r="D477" s="15"/>
      <c r="E477" s="15"/>
      <c r="F477" s="16"/>
      <c r="G477" s="17">
        <v>1818</v>
      </c>
      <c r="H477" s="17">
        <v>0</v>
      </c>
      <c r="I477" s="17">
        <v>1818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1818</v>
      </c>
    </row>
    <row r="478" spans="2:18" ht="0.95" customHeight="1" outlineLevel="1" x14ac:dyDescent="0.25">
      <c r="B478" s="9"/>
      <c r="C478" s="9"/>
      <c r="D478" s="9"/>
      <c r="E478" s="9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2:18" outlineLevel="1" x14ac:dyDescent="0.25">
      <c r="B479" s="12" t="s">
        <v>1114</v>
      </c>
      <c r="C479" s="12" t="s">
        <v>1115</v>
      </c>
      <c r="D479" s="12" t="s">
        <v>1116</v>
      </c>
      <c r="E479" s="12" t="s">
        <v>1117</v>
      </c>
      <c r="F479" s="13">
        <v>44386</v>
      </c>
      <c r="G479" s="14">
        <v>666</v>
      </c>
      <c r="H479" s="14">
        <v>0</v>
      </c>
      <c r="I479" s="14">
        <v>666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666</v>
      </c>
    </row>
    <row r="480" spans="2:18" outlineLevel="1" x14ac:dyDescent="0.25">
      <c r="B480" s="12" t="s">
        <v>1114</v>
      </c>
      <c r="C480" s="12" t="s">
        <v>1118</v>
      </c>
      <c r="D480" s="12" t="s">
        <v>1119</v>
      </c>
      <c r="E480" s="12" t="s">
        <v>1120</v>
      </c>
      <c r="F480" s="13">
        <v>44409</v>
      </c>
      <c r="G480" s="14">
        <v>875</v>
      </c>
      <c r="H480" s="14">
        <v>0</v>
      </c>
      <c r="I480" s="14">
        <v>875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875</v>
      </c>
    </row>
    <row r="481" spans="2:18" x14ac:dyDescent="0.25">
      <c r="B481" s="15" t="s">
        <v>1121</v>
      </c>
      <c r="C481" s="15"/>
      <c r="D481" s="15"/>
      <c r="E481" s="15"/>
      <c r="F481" s="16"/>
      <c r="G481" s="17">
        <v>1541</v>
      </c>
      <c r="H481" s="17">
        <v>0</v>
      </c>
      <c r="I481" s="17">
        <v>1541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1541</v>
      </c>
    </row>
    <row r="482" spans="2:18" ht="0.95" customHeight="1" outlineLevel="1" x14ac:dyDescent="0.25">
      <c r="B482" s="9"/>
      <c r="C482" s="9"/>
      <c r="D482" s="9"/>
      <c r="E482" s="9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2:18" outlineLevel="1" x14ac:dyDescent="0.25">
      <c r="B483" s="12" t="s">
        <v>1122</v>
      </c>
      <c r="C483" s="12" t="s">
        <v>1123</v>
      </c>
      <c r="D483" s="12" t="s">
        <v>1124</v>
      </c>
      <c r="E483" s="12" t="s">
        <v>1125</v>
      </c>
      <c r="F483" s="13">
        <v>43755</v>
      </c>
      <c r="G483" s="14">
        <v>264</v>
      </c>
      <c r="H483" s="14">
        <v>0</v>
      </c>
      <c r="I483" s="14">
        <v>264</v>
      </c>
      <c r="J483" s="14">
        <v>0</v>
      </c>
      <c r="K483" s="14">
        <v>264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</row>
    <row r="484" spans="2:18" outlineLevel="1" x14ac:dyDescent="0.25">
      <c r="B484" s="12" t="s">
        <v>1122</v>
      </c>
      <c r="C484" s="12" t="s">
        <v>1126</v>
      </c>
      <c r="D484" s="12" t="s">
        <v>1127</v>
      </c>
      <c r="E484" s="12" t="s">
        <v>1128</v>
      </c>
      <c r="F484" s="13">
        <v>44324</v>
      </c>
      <c r="G484" s="14">
        <v>73.67</v>
      </c>
      <c r="H484" s="14">
        <v>0</v>
      </c>
      <c r="I484" s="14">
        <v>73.67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73.67</v>
      </c>
    </row>
    <row r="485" spans="2:18" outlineLevel="1" x14ac:dyDescent="0.25">
      <c r="B485" s="12" t="s">
        <v>1122</v>
      </c>
      <c r="C485" s="12" t="s">
        <v>1129</v>
      </c>
      <c r="D485" s="12" t="s">
        <v>1130</v>
      </c>
      <c r="E485" s="12" t="s">
        <v>1131</v>
      </c>
      <c r="F485" s="13">
        <v>44336</v>
      </c>
      <c r="G485" s="14">
        <v>108</v>
      </c>
      <c r="H485" s="14">
        <v>0</v>
      </c>
      <c r="I485" s="14">
        <v>108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108</v>
      </c>
    </row>
    <row r="486" spans="2:18" outlineLevel="1" x14ac:dyDescent="0.25">
      <c r="B486" s="12" t="s">
        <v>1122</v>
      </c>
      <c r="C486" s="12" t="s">
        <v>1132</v>
      </c>
      <c r="D486" s="12" t="s">
        <v>1133</v>
      </c>
      <c r="E486" s="12" t="s">
        <v>1134</v>
      </c>
      <c r="F486" s="13">
        <v>44457</v>
      </c>
      <c r="G486" s="14">
        <v>108</v>
      </c>
      <c r="H486" s="14">
        <v>0</v>
      </c>
      <c r="I486" s="14">
        <v>108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108</v>
      </c>
    </row>
    <row r="487" spans="2:18" x14ac:dyDescent="0.25">
      <c r="B487" s="15" t="s">
        <v>1135</v>
      </c>
      <c r="C487" s="15"/>
      <c r="D487" s="15"/>
      <c r="E487" s="15"/>
      <c r="F487" s="16"/>
      <c r="G487" s="17">
        <v>553.67000000000007</v>
      </c>
      <c r="H487" s="17">
        <v>0</v>
      </c>
      <c r="I487" s="17">
        <v>553.67000000000007</v>
      </c>
      <c r="J487" s="17">
        <v>0</v>
      </c>
      <c r="K487" s="17">
        <v>264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289.67</v>
      </c>
    </row>
    <row r="488" spans="2:18" ht="0.95" customHeight="1" outlineLevel="1" x14ac:dyDescent="0.25">
      <c r="B488" s="9"/>
      <c r="C488" s="9"/>
      <c r="D488" s="9"/>
      <c r="E488" s="9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2:18" outlineLevel="1" x14ac:dyDescent="0.25">
      <c r="B489" s="12" t="s">
        <v>1136</v>
      </c>
      <c r="C489" s="12" t="s">
        <v>1137</v>
      </c>
      <c r="D489" s="12" t="s">
        <v>1138</v>
      </c>
      <c r="E489" s="12" t="s">
        <v>1139</v>
      </c>
      <c r="F489" s="13">
        <v>43833</v>
      </c>
      <c r="G489" s="14">
        <v>4020</v>
      </c>
      <c r="H489" s="14">
        <v>0</v>
      </c>
      <c r="I489" s="14">
        <v>4020</v>
      </c>
      <c r="J489" s="14">
        <v>0</v>
      </c>
      <c r="K489" s="14">
        <v>0</v>
      </c>
      <c r="L489" s="14">
        <v>0</v>
      </c>
      <c r="M489" s="14">
        <v>4020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</row>
    <row r="490" spans="2:18" outlineLevel="1" x14ac:dyDescent="0.25">
      <c r="B490" s="12" t="s">
        <v>1136</v>
      </c>
      <c r="C490" s="12" t="s">
        <v>1140</v>
      </c>
      <c r="D490" s="12" t="s">
        <v>1141</v>
      </c>
      <c r="E490" s="12" t="s">
        <v>1142</v>
      </c>
      <c r="F490" s="13">
        <v>44049</v>
      </c>
      <c r="G490" s="14">
        <v>768</v>
      </c>
      <c r="H490" s="14">
        <v>0</v>
      </c>
      <c r="I490" s="14">
        <v>768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768</v>
      </c>
    </row>
    <row r="491" spans="2:18" x14ac:dyDescent="0.25">
      <c r="B491" s="15" t="s">
        <v>1143</v>
      </c>
      <c r="C491" s="15"/>
      <c r="D491" s="15"/>
      <c r="E491" s="15"/>
      <c r="F491" s="16"/>
      <c r="G491" s="17">
        <v>4788</v>
      </c>
      <c r="H491" s="17">
        <v>0</v>
      </c>
      <c r="I491" s="17">
        <v>4788</v>
      </c>
      <c r="J491" s="17">
        <v>0</v>
      </c>
      <c r="K491" s="17">
        <v>0</v>
      </c>
      <c r="L491" s="17">
        <v>0</v>
      </c>
      <c r="M491" s="17">
        <v>4020</v>
      </c>
      <c r="N491" s="17">
        <v>0</v>
      </c>
      <c r="O491" s="17">
        <v>0</v>
      </c>
      <c r="P491" s="17">
        <v>0</v>
      </c>
      <c r="Q491" s="17">
        <v>0</v>
      </c>
      <c r="R491" s="17">
        <v>768</v>
      </c>
    </row>
    <row r="492" spans="2:18" ht="0.95" customHeight="1" outlineLevel="1" x14ac:dyDescent="0.25">
      <c r="B492" s="9"/>
      <c r="C492" s="9"/>
      <c r="D492" s="9"/>
      <c r="E492" s="9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2:18" outlineLevel="1" x14ac:dyDescent="0.25">
      <c r="B493" s="12" t="s">
        <v>1144</v>
      </c>
      <c r="C493" s="12" t="s">
        <v>1145</v>
      </c>
      <c r="D493" s="12" t="s">
        <v>1146</v>
      </c>
      <c r="E493" s="12" t="s">
        <v>1147</v>
      </c>
      <c r="F493" s="13">
        <v>43792</v>
      </c>
      <c r="G493" s="14">
        <v>1617</v>
      </c>
      <c r="H493" s="14">
        <v>0</v>
      </c>
      <c r="I493" s="14">
        <v>1617</v>
      </c>
      <c r="J493" s="14">
        <v>0</v>
      </c>
      <c r="K493" s="14">
        <v>0</v>
      </c>
      <c r="L493" s="14">
        <v>1617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</row>
    <row r="494" spans="2:18" outlineLevel="1" x14ac:dyDescent="0.25">
      <c r="B494" s="12" t="s">
        <v>1144</v>
      </c>
      <c r="C494" s="12" t="s">
        <v>1148</v>
      </c>
      <c r="D494" s="12" t="s">
        <v>1149</v>
      </c>
      <c r="E494" s="12" t="s">
        <v>1150</v>
      </c>
      <c r="F494" s="13">
        <v>43834</v>
      </c>
      <c r="G494" s="14">
        <v>1617</v>
      </c>
      <c r="H494" s="14">
        <v>0</v>
      </c>
      <c r="I494" s="14">
        <v>1617</v>
      </c>
      <c r="J494" s="14">
        <v>0</v>
      </c>
      <c r="K494" s="14">
        <v>0</v>
      </c>
      <c r="L494" s="14">
        <v>0</v>
      </c>
      <c r="M494" s="14">
        <v>1617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</row>
    <row r="495" spans="2:18" outlineLevel="1" x14ac:dyDescent="0.25">
      <c r="B495" s="12" t="s">
        <v>1144</v>
      </c>
      <c r="C495" s="12" t="s">
        <v>1151</v>
      </c>
      <c r="D495" s="12" t="s">
        <v>1152</v>
      </c>
      <c r="E495" s="12" t="s">
        <v>1153</v>
      </c>
      <c r="F495" s="13">
        <v>43845</v>
      </c>
      <c r="G495" s="14">
        <v>198</v>
      </c>
      <c r="H495" s="14">
        <v>0</v>
      </c>
      <c r="I495" s="14">
        <v>198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198</v>
      </c>
      <c r="P495" s="14">
        <v>0</v>
      </c>
      <c r="Q495" s="14">
        <v>0</v>
      </c>
      <c r="R495" s="14">
        <v>0</v>
      </c>
    </row>
    <row r="496" spans="2:18" x14ac:dyDescent="0.25">
      <c r="B496" s="15" t="s">
        <v>1154</v>
      </c>
      <c r="C496" s="15"/>
      <c r="D496" s="15"/>
      <c r="E496" s="15"/>
      <c r="F496" s="16"/>
      <c r="G496" s="17">
        <v>3432</v>
      </c>
      <c r="H496" s="17">
        <v>0</v>
      </c>
      <c r="I496" s="17">
        <v>3432</v>
      </c>
      <c r="J496" s="17">
        <v>0</v>
      </c>
      <c r="K496" s="17">
        <v>0</v>
      </c>
      <c r="L496" s="17">
        <v>1617</v>
      </c>
      <c r="M496" s="17">
        <v>1617</v>
      </c>
      <c r="N496" s="17">
        <v>0</v>
      </c>
      <c r="O496" s="17">
        <v>198</v>
      </c>
      <c r="P496" s="17">
        <v>0</v>
      </c>
      <c r="Q496" s="17">
        <v>0</v>
      </c>
      <c r="R496" s="17">
        <v>0</v>
      </c>
    </row>
    <row r="497" spans="2:18" ht="0.95" customHeight="1" outlineLevel="1" x14ac:dyDescent="0.25">
      <c r="B497" s="9"/>
      <c r="C497" s="9"/>
      <c r="D497" s="9"/>
      <c r="E497" s="9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2:18" outlineLevel="1" x14ac:dyDescent="0.25">
      <c r="B498" s="12" t="s">
        <v>1155</v>
      </c>
      <c r="C498" s="12" t="s">
        <v>1156</v>
      </c>
      <c r="D498" s="12" t="s">
        <v>1157</v>
      </c>
      <c r="E498" s="12" t="s">
        <v>1158</v>
      </c>
      <c r="F498" s="13">
        <v>44000</v>
      </c>
      <c r="G498" s="14">
        <v>330</v>
      </c>
      <c r="H498" s="14">
        <v>0</v>
      </c>
      <c r="I498" s="14">
        <v>330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330</v>
      </c>
    </row>
    <row r="499" spans="2:18" x14ac:dyDescent="0.25">
      <c r="B499" s="15" t="s">
        <v>1159</v>
      </c>
      <c r="C499" s="15"/>
      <c r="D499" s="15"/>
      <c r="E499" s="15"/>
      <c r="F499" s="16"/>
      <c r="G499" s="17">
        <v>330</v>
      </c>
      <c r="H499" s="17">
        <v>0</v>
      </c>
      <c r="I499" s="17">
        <v>330</v>
      </c>
      <c r="J499" s="17">
        <v>0</v>
      </c>
      <c r="K499" s="17">
        <v>0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330</v>
      </c>
    </row>
    <row r="500" spans="2:18" ht="0.95" customHeight="1" outlineLevel="1" x14ac:dyDescent="0.25">
      <c r="B500" s="9"/>
      <c r="C500" s="9"/>
      <c r="D500" s="9"/>
      <c r="E500" s="9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2:18" outlineLevel="1" x14ac:dyDescent="0.25">
      <c r="B501" s="12" t="s">
        <v>1160</v>
      </c>
      <c r="C501" s="12" t="s">
        <v>1161</v>
      </c>
      <c r="D501" s="12" t="s">
        <v>1162</v>
      </c>
      <c r="E501" s="12" t="s">
        <v>1163</v>
      </c>
      <c r="F501" s="13">
        <v>43859</v>
      </c>
      <c r="G501" s="14">
        <v>859.2</v>
      </c>
      <c r="H501" s="14">
        <v>0</v>
      </c>
      <c r="I501" s="14">
        <v>859.2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859.2</v>
      </c>
      <c r="P501" s="14">
        <v>0</v>
      </c>
      <c r="Q501" s="14">
        <v>0</v>
      </c>
      <c r="R501" s="14">
        <v>0</v>
      </c>
    </row>
    <row r="502" spans="2:18" outlineLevel="1" x14ac:dyDescent="0.25">
      <c r="B502" s="12" t="s">
        <v>1160</v>
      </c>
      <c r="C502" s="12" t="s">
        <v>1164</v>
      </c>
      <c r="D502" s="12" t="s">
        <v>1165</v>
      </c>
      <c r="E502" s="12" t="s">
        <v>1166</v>
      </c>
      <c r="F502" s="13">
        <v>44092</v>
      </c>
      <c r="G502" s="14">
        <v>5416.8</v>
      </c>
      <c r="H502" s="14">
        <v>0</v>
      </c>
      <c r="I502" s="14">
        <v>5416.8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5416.8</v>
      </c>
    </row>
    <row r="503" spans="2:18" outlineLevel="1" x14ac:dyDescent="0.25">
      <c r="B503" s="12" t="s">
        <v>1160</v>
      </c>
      <c r="C503" s="12" t="s">
        <v>1167</v>
      </c>
      <c r="D503" s="12" t="s">
        <v>1168</v>
      </c>
      <c r="E503" s="12" t="s">
        <v>1169</v>
      </c>
      <c r="F503" s="13">
        <v>44372</v>
      </c>
      <c r="G503" s="14">
        <v>1716</v>
      </c>
      <c r="H503" s="14">
        <v>0</v>
      </c>
      <c r="I503" s="14">
        <v>1716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1716</v>
      </c>
    </row>
    <row r="504" spans="2:18" x14ac:dyDescent="0.25">
      <c r="B504" s="15" t="s">
        <v>1170</v>
      </c>
      <c r="C504" s="15"/>
      <c r="D504" s="15"/>
      <c r="E504" s="15"/>
      <c r="F504" s="16"/>
      <c r="G504" s="17">
        <v>7992</v>
      </c>
      <c r="H504" s="17">
        <v>0</v>
      </c>
      <c r="I504" s="17">
        <v>7992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859.2</v>
      </c>
      <c r="P504" s="17">
        <v>0</v>
      </c>
      <c r="Q504" s="17">
        <v>0</v>
      </c>
      <c r="R504" s="17">
        <v>7132.8</v>
      </c>
    </row>
    <row r="505" spans="2:18" ht="0.95" customHeight="1" outlineLevel="1" x14ac:dyDescent="0.25">
      <c r="B505" s="9"/>
      <c r="C505" s="9"/>
      <c r="D505" s="9"/>
      <c r="E505" s="9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2:18" outlineLevel="1" x14ac:dyDescent="0.25">
      <c r="B506" s="12" t="s">
        <v>1171</v>
      </c>
      <c r="C506" s="12" t="s">
        <v>1172</v>
      </c>
      <c r="D506" s="12" t="s">
        <v>1173</v>
      </c>
      <c r="E506" s="12" t="s">
        <v>1174</v>
      </c>
      <c r="F506" s="13">
        <v>43771</v>
      </c>
      <c r="G506" s="14">
        <v>60</v>
      </c>
      <c r="H506" s="14">
        <v>0</v>
      </c>
      <c r="I506" s="14">
        <v>60</v>
      </c>
      <c r="J506" s="14">
        <v>0</v>
      </c>
      <c r="K506" s="14">
        <v>60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</row>
    <row r="507" spans="2:18" x14ac:dyDescent="0.25">
      <c r="B507" s="15" t="s">
        <v>1175</v>
      </c>
      <c r="C507" s="15"/>
      <c r="D507" s="15"/>
      <c r="E507" s="15"/>
      <c r="F507" s="16"/>
      <c r="G507" s="17">
        <v>60</v>
      </c>
      <c r="H507" s="17">
        <v>0</v>
      </c>
      <c r="I507" s="17">
        <v>60</v>
      </c>
      <c r="J507" s="17">
        <v>0</v>
      </c>
      <c r="K507" s="17">
        <v>60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0</v>
      </c>
    </row>
    <row r="508" spans="2:18" ht="0.95" customHeight="1" outlineLevel="1" x14ac:dyDescent="0.25">
      <c r="B508" s="9"/>
      <c r="C508" s="9"/>
      <c r="D508" s="9"/>
      <c r="E508" s="9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2:18" outlineLevel="1" x14ac:dyDescent="0.25">
      <c r="B509" s="12" t="s">
        <v>1176</v>
      </c>
      <c r="C509" s="12" t="s">
        <v>1177</v>
      </c>
      <c r="D509" s="12" t="s">
        <v>1178</v>
      </c>
      <c r="E509" s="12" t="s">
        <v>1179</v>
      </c>
      <c r="F509" s="13">
        <v>43618</v>
      </c>
      <c r="G509" s="14">
        <v>112.5</v>
      </c>
      <c r="H509" s="14">
        <v>0</v>
      </c>
      <c r="I509" s="14">
        <v>112.5</v>
      </c>
      <c r="J509" s="14">
        <v>112.5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</row>
    <row r="510" spans="2:18" x14ac:dyDescent="0.25">
      <c r="B510" s="15" t="s">
        <v>1180</v>
      </c>
      <c r="C510" s="15"/>
      <c r="D510" s="15"/>
      <c r="E510" s="15"/>
      <c r="F510" s="16"/>
      <c r="G510" s="17">
        <v>112.5</v>
      </c>
      <c r="H510" s="17">
        <v>0</v>
      </c>
      <c r="I510" s="17">
        <v>112.5</v>
      </c>
      <c r="J510" s="17">
        <v>112.5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</row>
    <row r="511" spans="2:18" ht="0.95" customHeight="1" outlineLevel="1" x14ac:dyDescent="0.25">
      <c r="B511" s="9"/>
      <c r="C511" s="9"/>
      <c r="D511" s="9"/>
      <c r="E511" s="9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2:18" outlineLevel="1" x14ac:dyDescent="0.25">
      <c r="B512" s="12" t="s">
        <v>1181</v>
      </c>
      <c r="C512" s="12" t="s">
        <v>1182</v>
      </c>
      <c r="D512" s="12" t="s">
        <v>1183</v>
      </c>
      <c r="E512" s="12" t="s">
        <v>1184</v>
      </c>
      <c r="F512" s="13">
        <v>44304</v>
      </c>
      <c r="G512" s="14">
        <v>420</v>
      </c>
      <c r="H512" s="14">
        <v>0</v>
      </c>
      <c r="I512" s="14">
        <v>420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420</v>
      </c>
    </row>
    <row r="513" spans="2:18" x14ac:dyDescent="0.25">
      <c r="B513" s="15" t="s">
        <v>1185</v>
      </c>
      <c r="C513" s="15"/>
      <c r="D513" s="15"/>
      <c r="E513" s="15"/>
      <c r="F513" s="16"/>
      <c r="G513" s="17">
        <v>420</v>
      </c>
      <c r="H513" s="17">
        <v>0</v>
      </c>
      <c r="I513" s="17">
        <v>420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420</v>
      </c>
    </row>
    <row r="514" spans="2:18" ht="0.95" customHeight="1" outlineLevel="1" x14ac:dyDescent="0.25">
      <c r="B514" s="9"/>
      <c r="C514" s="9"/>
      <c r="D514" s="9"/>
      <c r="E514" s="9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2:18" outlineLevel="1" x14ac:dyDescent="0.25">
      <c r="B515" s="12" t="s">
        <v>1186</v>
      </c>
      <c r="C515" s="12" t="s">
        <v>1187</v>
      </c>
      <c r="D515" s="12" t="s">
        <v>1188</v>
      </c>
      <c r="E515" s="12" t="s">
        <v>1189</v>
      </c>
      <c r="F515" s="13">
        <v>43798</v>
      </c>
      <c r="G515" s="14">
        <v>540</v>
      </c>
      <c r="H515" s="14">
        <v>0</v>
      </c>
      <c r="I515" s="14">
        <v>540</v>
      </c>
      <c r="J515" s="14">
        <v>0</v>
      </c>
      <c r="K515" s="14">
        <v>0</v>
      </c>
      <c r="L515" s="14">
        <v>540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</row>
    <row r="516" spans="2:18" x14ac:dyDescent="0.25">
      <c r="B516" s="15" t="s">
        <v>1190</v>
      </c>
      <c r="C516" s="15"/>
      <c r="D516" s="15"/>
      <c r="E516" s="15"/>
      <c r="F516" s="16"/>
      <c r="G516" s="17">
        <v>540</v>
      </c>
      <c r="H516" s="17">
        <v>0</v>
      </c>
      <c r="I516" s="17">
        <v>540</v>
      </c>
      <c r="J516" s="17">
        <v>0</v>
      </c>
      <c r="K516" s="17">
        <v>0</v>
      </c>
      <c r="L516" s="17">
        <v>540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</row>
    <row r="517" spans="2:18" ht="0.95" customHeight="1" outlineLevel="1" x14ac:dyDescent="0.25">
      <c r="B517" s="9"/>
      <c r="C517" s="9"/>
      <c r="D517" s="9"/>
      <c r="E517" s="9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2:18" outlineLevel="1" x14ac:dyDescent="0.25">
      <c r="B518" s="12" t="s">
        <v>1191</v>
      </c>
      <c r="C518" s="12" t="s">
        <v>1192</v>
      </c>
      <c r="D518" s="12" t="s">
        <v>1193</v>
      </c>
      <c r="E518" s="12" t="s">
        <v>1194</v>
      </c>
      <c r="F518" s="13">
        <v>44407</v>
      </c>
      <c r="G518" s="14">
        <v>5796</v>
      </c>
      <c r="H518" s="14">
        <v>0</v>
      </c>
      <c r="I518" s="14">
        <v>5796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5796</v>
      </c>
    </row>
    <row r="519" spans="2:18" x14ac:dyDescent="0.25">
      <c r="B519" s="15" t="s">
        <v>1195</v>
      </c>
      <c r="C519" s="15"/>
      <c r="D519" s="15"/>
      <c r="E519" s="15"/>
      <c r="F519" s="16"/>
      <c r="G519" s="17">
        <v>5796</v>
      </c>
      <c r="H519" s="17">
        <v>0</v>
      </c>
      <c r="I519" s="17">
        <v>5796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0</v>
      </c>
      <c r="Q519" s="17">
        <v>0</v>
      </c>
      <c r="R519" s="17">
        <v>5796</v>
      </c>
    </row>
    <row r="520" spans="2:18" ht="0.95" customHeight="1" outlineLevel="1" x14ac:dyDescent="0.25">
      <c r="B520" s="9"/>
      <c r="C520" s="9"/>
      <c r="D520" s="9"/>
      <c r="E520" s="9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2:18" outlineLevel="1" x14ac:dyDescent="0.25">
      <c r="B521" s="12" t="s">
        <v>1196</v>
      </c>
      <c r="C521" s="12" t="s">
        <v>1197</v>
      </c>
      <c r="D521" s="12" t="s">
        <v>1198</v>
      </c>
      <c r="E521" s="12" t="s">
        <v>1199</v>
      </c>
      <c r="F521" s="13">
        <v>43617</v>
      </c>
      <c r="G521" s="14">
        <v>828</v>
      </c>
      <c r="H521" s="14">
        <v>0</v>
      </c>
      <c r="I521" s="14">
        <v>828</v>
      </c>
      <c r="J521" s="14">
        <v>828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</row>
    <row r="522" spans="2:18" outlineLevel="1" x14ac:dyDescent="0.25">
      <c r="B522" s="12" t="s">
        <v>1196</v>
      </c>
      <c r="C522" s="12" t="s">
        <v>1200</v>
      </c>
      <c r="D522" s="12" t="s">
        <v>1201</v>
      </c>
      <c r="E522" s="12" t="s">
        <v>1202</v>
      </c>
      <c r="F522" s="13">
        <v>43890</v>
      </c>
      <c r="G522" s="14">
        <v>174</v>
      </c>
      <c r="H522" s="14">
        <v>0</v>
      </c>
      <c r="I522" s="14">
        <v>174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174</v>
      </c>
      <c r="Q522" s="14">
        <v>0</v>
      </c>
      <c r="R522" s="14">
        <v>0</v>
      </c>
    </row>
    <row r="523" spans="2:18" outlineLevel="1" x14ac:dyDescent="0.25">
      <c r="B523" s="12" t="s">
        <v>1196</v>
      </c>
      <c r="C523" s="12" t="s">
        <v>1203</v>
      </c>
      <c r="D523" s="12" t="s">
        <v>1204</v>
      </c>
      <c r="E523" s="12" t="s">
        <v>1205</v>
      </c>
      <c r="F523" s="13">
        <v>44267</v>
      </c>
      <c r="G523" s="14">
        <v>948</v>
      </c>
      <c r="H523" s="14">
        <v>0</v>
      </c>
      <c r="I523" s="14">
        <v>948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948</v>
      </c>
    </row>
    <row r="524" spans="2:18" outlineLevel="1" x14ac:dyDescent="0.25">
      <c r="B524" s="12" t="s">
        <v>1196</v>
      </c>
      <c r="C524" s="12" t="s">
        <v>1206</v>
      </c>
      <c r="D524" s="12" t="s">
        <v>1207</v>
      </c>
      <c r="E524" s="12" t="s">
        <v>1208</v>
      </c>
      <c r="F524" s="13">
        <v>44391</v>
      </c>
      <c r="G524" s="14">
        <v>1788</v>
      </c>
      <c r="H524" s="14">
        <v>0</v>
      </c>
      <c r="I524" s="14">
        <v>1788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1788</v>
      </c>
    </row>
    <row r="525" spans="2:18" x14ac:dyDescent="0.25">
      <c r="B525" s="15" t="s">
        <v>1209</v>
      </c>
      <c r="C525" s="15"/>
      <c r="D525" s="15"/>
      <c r="E525" s="15"/>
      <c r="F525" s="16"/>
      <c r="G525" s="17">
        <v>3738</v>
      </c>
      <c r="H525" s="17">
        <v>0</v>
      </c>
      <c r="I525" s="17">
        <v>3738</v>
      </c>
      <c r="J525" s="17">
        <v>828</v>
      </c>
      <c r="K525" s="17">
        <v>0</v>
      </c>
      <c r="L525" s="17">
        <v>0</v>
      </c>
      <c r="M525" s="17">
        <v>0</v>
      </c>
      <c r="N525" s="17">
        <v>0</v>
      </c>
      <c r="O525" s="17">
        <v>0</v>
      </c>
      <c r="P525" s="17">
        <v>174</v>
      </c>
      <c r="Q525" s="17">
        <v>0</v>
      </c>
      <c r="R525" s="17">
        <v>2736</v>
      </c>
    </row>
    <row r="526" spans="2:18" ht="0.95" customHeight="1" outlineLevel="1" x14ac:dyDescent="0.25">
      <c r="B526" s="9"/>
      <c r="C526" s="9"/>
      <c r="D526" s="9"/>
      <c r="E526" s="9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2:18" outlineLevel="1" x14ac:dyDescent="0.25">
      <c r="B527" s="12" t="s">
        <v>1210</v>
      </c>
      <c r="C527" s="12" t="s">
        <v>1211</v>
      </c>
      <c r="D527" s="12" t="s">
        <v>1212</v>
      </c>
      <c r="E527" s="12" t="s">
        <v>1213</v>
      </c>
      <c r="F527" s="13">
        <v>44042</v>
      </c>
      <c r="G527" s="14">
        <v>252</v>
      </c>
      <c r="H527" s="14">
        <v>0</v>
      </c>
      <c r="I527" s="14">
        <v>252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252</v>
      </c>
    </row>
    <row r="528" spans="2:18" x14ac:dyDescent="0.25">
      <c r="B528" s="15" t="s">
        <v>1214</v>
      </c>
      <c r="C528" s="15"/>
      <c r="D528" s="15"/>
      <c r="E528" s="15"/>
      <c r="F528" s="16"/>
      <c r="G528" s="17">
        <v>252</v>
      </c>
      <c r="H528" s="17">
        <v>0</v>
      </c>
      <c r="I528" s="17">
        <v>252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0</v>
      </c>
      <c r="P528" s="17">
        <v>0</v>
      </c>
      <c r="Q528" s="17">
        <v>0</v>
      </c>
      <c r="R528" s="17">
        <v>252</v>
      </c>
    </row>
    <row r="529" spans="2:18" ht="0.95" customHeight="1" outlineLevel="1" x14ac:dyDescent="0.25">
      <c r="B529" s="9"/>
      <c r="C529" s="9"/>
      <c r="D529" s="9"/>
      <c r="E529" s="9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2:18" outlineLevel="1" x14ac:dyDescent="0.25">
      <c r="B530" s="12" t="s">
        <v>1215</v>
      </c>
      <c r="C530" s="12" t="s">
        <v>1216</v>
      </c>
      <c r="D530" s="12" t="s">
        <v>1217</v>
      </c>
      <c r="E530" s="12" t="s">
        <v>1218</v>
      </c>
      <c r="F530" s="13">
        <v>43811</v>
      </c>
      <c r="G530" s="14">
        <v>15253.2</v>
      </c>
      <c r="H530" s="14">
        <v>0</v>
      </c>
      <c r="I530" s="14">
        <v>15253.2</v>
      </c>
      <c r="J530" s="14">
        <v>0</v>
      </c>
      <c r="K530" s="14">
        <v>0</v>
      </c>
      <c r="L530" s="14">
        <v>15253.2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</row>
    <row r="531" spans="2:18" outlineLevel="1" x14ac:dyDescent="0.25">
      <c r="B531" s="12" t="s">
        <v>1215</v>
      </c>
      <c r="C531" s="12" t="s">
        <v>1219</v>
      </c>
      <c r="D531" s="12" t="s">
        <v>1220</v>
      </c>
      <c r="E531" s="12" t="s">
        <v>1221</v>
      </c>
      <c r="F531" s="13">
        <v>43916</v>
      </c>
      <c r="G531" s="14">
        <v>1288.8</v>
      </c>
      <c r="H531" s="14">
        <v>0</v>
      </c>
      <c r="I531" s="14">
        <v>1288.8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1288.8</v>
      </c>
      <c r="R531" s="14">
        <v>0</v>
      </c>
    </row>
    <row r="532" spans="2:18" x14ac:dyDescent="0.25">
      <c r="B532" s="15" t="s">
        <v>1222</v>
      </c>
      <c r="C532" s="15"/>
      <c r="D532" s="15"/>
      <c r="E532" s="15"/>
      <c r="F532" s="16"/>
      <c r="G532" s="17">
        <v>16542</v>
      </c>
      <c r="H532" s="17">
        <v>0</v>
      </c>
      <c r="I532" s="17">
        <v>16542</v>
      </c>
      <c r="J532" s="17">
        <v>0</v>
      </c>
      <c r="K532" s="17">
        <v>0</v>
      </c>
      <c r="L532" s="17">
        <v>15253.2</v>
      </c>
      <c r="M532" s="17">
        <v>0</v>
      </c>
      <c r="N532" s="17">
        <v>0</v>
      </c>
      <c r="O532" s="17">
        <v>0</v>
      </c>
      <c r="P532" s="17">
        <v>0</v>
      </c>
      <c r="Q532" s="17">
        <v>1288.8</v>
      </c>
      <c r="R532" s="17">
        <v>0</v>
      </c>
    </row>
    <row r="533" spans="2:18" ht="0.95" customHeight="1" outlineLevel="1" x14ac:dyDescent="0.25">
      <c r="B533" s="9"/>
      <c r="C533" s="9"/>
      <c r="D533" s="9"/>
      <c r="E533" s="9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2:18" outlineLevel="1" x14ac:dyDescent="0.25">
      <c r="B534" s="12" t="s">
        <v>1223</v>
      </c>
      <c r="C534" s="12" t="s">
        <v>1224</v>
      </c>
      <c r="D534" s="12" t="s">
        <v>1225</v>
      </c>
      <c r="E534" s="12" t="s">
        <v>1226</v>
      </c>
      <c r="F534" s="13">
        <v>44352</v>
      </c>
      <c r="G534" s="14">
        <v>997.92</v>
      </c>
      <c r="H534" s="14">
        <v>0</v>
      </c>
      <c r="I534" s="14">
        <v>997.92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997.92</v>
      </c>
    </row>
    <row r="535" spans="2:18" outlineLevel="1" x14ac:dyDescent="0.25">
      <c r="B535" s="12" t="s">
        <v>1223</v>
      </c>
      <c r="C535" s="12" t="s">
        <v>1227</v>
      </c>
      <c r="D535" s="12" t="s">
        <v>1228</v>
      </c>
      <c r="E535" s="12" t="s">
        <v>1229</v>
      </c>
      <c r="F535" s="13">
        <v>44356</v>
      </c>
      <c r="G535" s="14">
        <v>19236.27</v>
      </c>
      <c r="H535" s="14">
        <v>0</v>
      </c>
      <c r="I535" s="14">
        <v>19236.27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19236.27</v>
      </c>
    </row>
    <row r="536" spans="2:18" outlineLevel="1" x14ac:dyDescent="0.25">
      <c r="B536" s="12" t="s">
        <v>1223</v>
      </c>
      <c r="C536" s="12" t="s">
        <v>1230</v>
      </c>
      <c r="D536" s="12" t="s">
        <v>1231</v>
      </c>
      <c r="E536" s="12" t="s">
        <v>1232</v>
      </c>
      <c r="F536" s="13">
        <v>44407</v>
      </c>
      <c r="G536" s="14">
        <v>24204.799999999999</v>
      </c>
      <c r="H536" s="14">
        <v>0</v>
      </c>
      <c r="I536" s="14">
        <v>24204.799999999999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24204.799999999999</v>
      </c>
    </row>
    <row r="537" spans="2:18" x14ac:dyDescent="0.25">
      <c r="B537" s="15" t="s">
        <v>1233</v>
      </c>
      <c r="C537" s="15"/>
      <c r="D537" s="15"/>
      <c r="E537" s="15"/>
      <c r="F537" s="16"/>
      <c r="G537" s="17">
        <v>44438.99</v>
      </c>
      <c r="H537" s="17">
        <v>0</v>
      </c>
      <c r="I537" s="17">
        <v>44438.99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44438.99</v>
      </c>
    </row>
    <row r="538" spans="2:18" ht="0.95" customHeight="1" outlineLevel="1" x14ac:dyDescent="0.25">
      <c r="B538" s="9"/>
      <c r="C538" s="9"/>
      <c r="D538" s="9"/>
      <c r="E538" s="9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2:18" outlineLevel="1" x14ac:dyDescent="0.25">
      <c r="B539" s="12" t="s">
        <v>1234</v>
      </c>
      <c r="C539" s="12" t="s">
        <v>1235</v>
      </c>
      <c r="D539" s="12" t="s">
        <v>1236</v>
      </c>
      <c r="E539" s="12" t="s">
        <v>1237</v>
      </c>
      <c r="F539" s="13">
        <v>43916</v>
      </c>
      <c r="G539" s="14">
        <v>10951.08</v>
      </c>
      <c r="H539" s="14">
        <v>0</v>
      </c>
      <c r="I539" s="14">
        <v>10951.08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10951.08</v>
      </c>
      <c r="R539" s="14">
        <v>0</v>
      </c>
    </row>
    <row r="540" spans="2:18" outlineLevel="1" x14ac:dyDescent="0.25">
      <c r="B540" s="12" t="s">
        <v>1234</v>
      </c>
      <c r="C540" s="12" t="s">
        <v>1238</v>
      </c>
      <c r="D540" s="12" t="s">
        <v>1239</v>
      </c>
      <c r="E540" s="12" t="s">
        <v>1240</v>
      </c>
      <c r="F540" s="13">
        <v>44036</v>
      </c>
      <c r="G540" s="14">
        <v>842.39</v>
      </c>
      <c r="H540" s="14">
        <v>0</v>
      </c>
      <c r="I540" s="14">
        <v>842.39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842.39</v>
      </c>
    </row>
    <row r="541" spans="2:18" outlineLevel="1" x14ac:dyDescent="0.25">
      <c r="B541" s="12" t="s">
        <v>1234</v>
      </c>
      <c r="C541" s="12" t="s">
        <v>1241</v>
      </c>
      <c r="D541" s="12" t="s">
        <v>1242</v>
      </c>
      <c r="E541" s="12" t="s">
        <v>1243</v>
      </c>
      <c r="F541" s="13">
        <v>44049</v>
      </c>
      <c r="G541" s="14">
        <v>396</v>
      </c>
      <c r="H541" s="14">
        <v>0</v>
      </c>
      <c r="I541" s="14">
        <v>396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396</v>
      </c>
    </row>
    <row r="542" spans="2:18" x14ac:dyDescent="0.25">
      <c r="B542" s="15" t="s">
        <v>1244</v>
      </c>
      <c r="C542" s="15"/>
      <c r="D542" s="15"/>
      <c r="E542" s="15"/>
      <c r="F542" s="16"/>
      <c r="G542" s="17">
        <v>12189.47</v>
      </c>
      <c r="H542" s="17">
        <v>0</v>
      </c>
      <c r="I542" s="17">
        <v>12189.47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17">
        <v>0</v>
      </c>
      <c r="P542" s="17">
        <v>0</v>
      </c>
      <c r="Q542" s="17">
        <v>10951.08</v>
      </c>
      <c r="R542" s="17">
        <v>1238.3899999999999</v>
      </c>
    </row>
    <row r="543" spans="2:18" ht="0.95" customHeight="1" outlineLevel="1" x14ac:dyDescent="0.25">
      <c r="B543" s="9"/>
      <c r="C543" s="9"/>
      <c r="D543" s="9"/>
      <c r="E543" s="9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2:18" outlineLevel="1" x14ac:dyDescent="0.25">
      <c r="B544" s="12" t="s">
        <v>1245</v>
      </c>
      <c r="C544" s="12" t="s">
        <v>1246</v>
      </c>
      <c r="D544" s="12" t="s">
        <v>1247</v>
      </c>
      <c r="E544" s="12" t="s">
        <v>1248</v>
      </c>
      <c r="F544" s="13">
        <v>44300</v>
      </c>
      <c r="G544" s="14">
        <v>15858.72</v>
      </c>
      <c r="H544" s="14">
        <v>0</v>
      </c>
      <c r="I544" s="14">
        <v>15858.72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15858.72</v>
      </c>
    </row>
    <row r="545" spans="2:18" outlineLevel="1" x14ac:dyDescent="0.25">
      <c r="B545" s="12" t="s">
        <v>1245</v>
      </c>
      <c r="C545" s="12" t="s">
        <v>1249</v>
      </c>
      <c r="D545" s="12" t="s">
        <v>1250</v>
      </c>
      <c r="E545" s="12" t="s">
        <v>1251</v>
      </c>
      <c r="F545" s="13">
        <v>44407</v>
      </c>
      <c r="G545" s="14">
        <v>16199.81</v>
      </c>
      <c r="H545" s="14">
        <v>0</v>
      </c>
      <c r="I545" s="14">
        <v>16199.81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16199.81</v>
      </c>
    </row>
    <row r="546" spans="2:18" outlineLevel="1" x14ac:dyDescent="0.25">
      <c r="B546" s="12" t="s">
        <v>1245</v>
      </c>
      <c r="C546" s="12" t="s">
        <v>1252</v>
      </c>
      <c r="D546" s="12" t="s">
        <v>1253</v>
      </c>
      <c r="E546" s="12" t="s">
        <v>1254</v>
      </c>
      <c r="F546" s="13">
        <v>44471</v>
      </c>
      <c r="G546" s="14">
        <v>2751.48</v>
      </c>
      <c r="H546" s="14">
        <v>0</v>
      </c>
      <c r="I546" s="14">
        <v>2751.48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2751.48</v>
      </c>
    </row>
    <row r="547" spans="2:18" x14ac:dyDescent="0.25">
      <c r="B547" s="15" t="s">
        <v>1255</v>
      </c>
      <c r="C547" s="15"/>
      <c r="D547" s="15"/>
      <c r="E547" s="15"/>
      <c r="F547" s="16"/>
      <c r="G547" s="17">
        <v>34810.01</v>
      </c>
      <c r="H547" s="17">
        <v>0</v>
      </c>
      <c r="I547" s="17">
        <v>34810.01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34810.01</v>
      </c>
    </row>
    <row r="548" spans="2:18" ht="0.95" customHeight="1" outlineLevel="1" x14ac:dyDescent="0.25">
      <c r="B548" s="9"/>
      <c r="C548" s="9"/>
      <c r="D548" s="9"/>
      <c r="E548" s="9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2:18" outlineLevel="1" x14ac:dyDescent="0.25">
      <c r="B549" s="12" t="s">
        <v>1256</v>
      </c>
      <c r="C549" s="12" t="s">
        <v>1257</v>
      </c>
      <c r="D549" s="12" t="s">
        <v>1258</v>
      </c>
      <c r="E549" s="12" t="s">
        <v>1259</v>
      </c>
      <c r="F549" s="13">
        <v>43673</v>
      </c>
      <c r="G549" s="14">
        <v>2472</v>
      </c>
      <c r="H549" s="14">
        <v>0</v>
      </c>
      <c r="I549" s="14">
        <v>2472</v>
      </c>
      <c r="J549" s="14">
        <v>2472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</row>
    <row r="550" spans="2:18" outlineLevel="1" x14ac:dyDescent="0.25">
      <c r="B550" s="12" t="s">
        <v>1256</v>
      </c>
      <c r="C550" s="12" t="s">
        <v>1260</v>
      </c>
      <c r="D550" s="12" t="s">
        <v>1261</v>
      </c>
      <c r="E550" s="12" t="s">
        <v>1262</v>
      </c>
      <c r="F550" s="13">
        <v>44175</v>
      </c>
      <c r="G550" s="14">
        <v>2520</v>
      </c>
      <c r="H550" s="14">
        <v>0</v>
      </c>
      <c r="I550" s="14">
        <v>2520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2520</v>
      </c>
    </row>
    <row r="551" spans="2:18" x14ac:dyDescent="0.25">
      <c r="B551" s="15" t="s">
        <v>1263</v>
      </c>
      <c r="C551" s="15"/>
      <c r="D551" s="15"/>
      <c r="E551" s="15"/>
      <c r="F551" s="16"/>
      <c r="G551" s="17">
        <v>4992</v>
      </c>
      <c r="H551" s="17">
        <v>0</v>
      </c>
      <c r="I551" s="17">
        <v>4992</v>
      </c>
      <c r="J551" s="17">
        <v>2472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2520</v>
      </c>
    </row>
    <row r="552" spans="2:18" ht="0.95" customHeight="1" outlineLevel="1" x14ac:dyDescent="0.25">
      <c r="B552" s="9"/>
      <c r="C552" s="9"/>
      <c r="D552" s="9"/>
      <c r="E552" s="9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2:18" outlineLevel="1" x14ac:dyDescent="0.25">
      <c r="B553" s="12" t="s">
        <v>1264</v>
      </c>
      <c r="C553" s="12" t="s">
        <v>1265</v>
      </c>
      <c r="D553" s="12" t="s">
        <v>1266</v>
      </c>
      <c r="E553" s="12" t="s">
        <v>1267</v>
      </c>
      <c r="F553" s="13">
        <v>43609</v>
      </c>
      <c r="G553" s="14">
        <v>1164</v>
      </c>
      <c r="H553" s="14">
        <v>0</v>
      </c>
      <c r="I553" s="14">
        <v>1164</v>
      </c>
      <c r="J553" s="14">
        <v>1164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</row>
    <row r="554" spans="2:18" outlineLevel="1" x14ac:dyDescent="0.25">
      <c r="B554" s="12" t="s">
        <v>1264</v>
      </c>
      <c r="C554" s="12" t="s">
        <v>1268</v>
      </c>
      <c r="D554" s="12" t="s">
        <v>1269</v>
      </c>
      <c r="E554" s="12" t="s">
        <v>1270</v>
      </c>
      <c r="F554" s="13">
        <v>43615</v>
      </c>
      <c r="G554" s="14">
        <v>144</v>
      </c>
      <c r="H554" s="14">
        <v>0</v>
      </c>
      <c r="I554" s="14">
        <v>144</v>
      </c>
      <c r="J554" s="14">
        <v>144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</row>
    <row r="555" spans="2:18" outlineLevel="1" x14ac:dyDescent="0.25">
      <c r="B555" s="12" t="s">
        <v>1264</v>
      </c>
      <c r="C555" s="12" t="s">
        <v>1271</v>
      </c>
      <c r="D555" s="12" t="s">
        <v>1272</v>
      </c>
      <c r="E555" s="12" t="s">
        <v>1273</v>
      </c>
      <c r="F555" s="13">
        <v>43622</v>
      </c>
      <c r="G555" s="14">
        <v>1422.52</v>
      </c>
      <c r="H555" s="14">
        <v>0</v>
      </c>
      <c r="I555" s="14">
        <v>1422.52</v>
      </c>
      <c r="J555" s="14">
        <v>1422.52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</row>
    <row r="556" spans="2:18" outlineLevel="1" x14ac:dyDescent="0.25">
      <c r="B556" s="12" t="s">
        <v>1264</v>
      </c>
      <c r="C556" s="12" t="s">
        <v>1274</v>
      </c>
      <c r="D556" s="12" t="s">
        <v>1275</v>
      </c>
      <c r="E556" s="12" t="s">
        <v>1276</v>
      </c>
      <c r="F556" s="13">
        <v>43622</v>
      </c>
      <c r="G556" s="14">
        <v>1264.8</v>
      </c>
      <c r="H556" s="14">
        <v>0</v>
      </c>
      <c r="I556" s="14">
        <v>1264.8</v>
      </c>
      <c r="J556" s="14">
        <v>1264.8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</row>
    <row r="557" spans="2:18" outlineLevel="1" x14ac:dyDescent="0.25">
      <c r="B557" s="12" t="s">
        <v>1264</v>
      </c>
      <c r="C557" s="12" t="s">
        <v>1277</v>
      </c>
      <c r="D557" s="12" t="s">
        <v>1278</v>
      </c>
      <c r="E557" s="12" t="s">
        <v>1279</v>
      </c>
      <c r="F557" s="13">
        <v>43622</v>
      </c>
      <c r="G557" s="14">
        <v>1410</v>
      </c>
      <c r="H557" s="14">
        <v>0</v>
      </c>
      <c r="I557" s="14">
        <v>1410</v>
      </c>
      <c r="J557" s="14">
        <v>1410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</row>
    <row r="558" spans="2:18" outlineLevel="1" x14ac:dyDescent="0.25">
      <c r="B558" s="12" t="s">
        <v>1264</v>
      </c>
      <c r="C558" s="12" t="s">
        <v>1280</v>
      </c>
      <c r="D558" s="12" t="s">
        <v>1281</v>
      </c>
      <c r="E558" s="12" t="s">
        <v>1282</v>
      </c>
      <c r="F558" s="13">
        <v>43629</v>
      </c>
      <c r="G558" s="14">
        <v>3840</v>
      </c>
      <c r="H558" s="14">
        <v>0</v>
      </c>
      <c r="I558" s="14">
        <v>3840</v>
      </c>
      <c r="J558" s="14">
        <v>3840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</row>
    <row r="559" spans="2:18" outlineLevel="1" x14ac:dyDescent="0.25">
      <c r="B559" s="12" t="s">
        <v>1264</v>
      </c>
      <c r="C559" s="12" t="s">
        <v>1283</v>
      </c>
      <c r="D559" s="12" t="s">
        <v>1284</v>
      </c>
      <c r="E559" s="12" t="s">
        <v>1285</v>
      </c>
      <c r="F559" s="13">
        <v>43630</v>
      </c>
      <c r="G559" s="14">
        <v>399.6</v>
      </c>
      <c r="H559" s="14">
        <v>0</v>
      </c>
      <c r="I559" s="14">
        <v>399.6</v>
      </c>
      <c r="J559" s="14">
        <v>399.6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</row>
    <row r="560" spans="2:18" outlineLevel="1" x14ac:dyDescent="0.25">
      <c r="B560" s="12" t="s">
        <v>1264</v>
      </c>
      <c r="C560" s="12" t="s">
        <v>1286</v>
      </c>
      <c r="D560" s="12" t="s">
        <v>1287</v>
      </c>
      <c r="E560" s="12" t="s">
        <v>1288</v>
      </c>
      <c r="F560" s="13">
        <v>43635</v>
      </c>
      <c r="G560" s="14">
        <v>2498.4</v>
      </c>
      <c r="H560" s="14">
        <v>0</v>
      </c>
      <c r="I560" s="14">
        <v>2498.4</v>
      </c>
      <c r="J560" s="14">
        <v>2498.4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</row>
    <row r="561" spans="2:18" outlineLevel="1" x14ac:dyDescent="0.25">
      <c r="B561" s="12" t="s">
        <v>1264</v>
      </c>
      <c r="C561" s="12" t="s">
        <v>1289</v>
      </c>
      <c r="D561" s="12" t="s">
        <v>1290</v>
      </c>
      <c r="E561" s="12" t="s">
        <v>1291</v>
      </c>
      <c r="F561" s="13">
        <v>43642</v>
      </c>
      <c r="G561" s="14">
        <v>1260</v>
      </c>
      <c r="H561" s="14">
        <v>0</v>
      </c>
      <c r="I561" s="14">
        <v>1260</v>
      </c>
      <c r="J561" s="14">
        <v>1260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</row>
    <row r="562" spans="2:18" outlineLevel="1" x14ac:dyDescent="0.25">
      <c r="B562" s="12" t="s">
        <v>1264</v>
      </c>
      <c r="C562" s="12" t="s">
        <v>1292</v>
      </c>
      <c r="D562" s="12" t="s">
        <v>1293</v>
      </c>
      <c r="E562" s="12" t="s">
        <v>1294</v>
      </c>
      <c r="F562" s="13">
        <v>43644</v>
      </c>
      <c r="G562" s="14">
        <v>174</v>
      </c>
      <c r="H562" s="14">
        <v>0</v>
      </c>
      <c r="I562" s="14">
        <v>174</v>
      </c>
      <c r="J562" s="14">
        <v>174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</row>
    <row r="563" spans="2:18" outlineLevel="1" x14ac:dyDescent="0.25">
      <c r="B563" s="12" t="s">
        <v>1264</v>
      </c>
      <c r="C563" s="12" t="s">
        <v>1295</v>
      </c>
      <c r="D563" s="12" t="s">
        <v>1296</v>
      </c>
      <c r="E563" s="12" t="s">
        <v>1297</v>
      </c>
      <c r="F563" s="13">
        <v>43674</v>
      </c>
      <c r="G563" s="14">
        <v>1998</v>
      </c>
      <c r="H563" s="14">
        <v>0</v>
      </c>
      <c r="I563" s="14">
        <v>1998</v>
      </c>
      <c r="J563" s="14">
        <v>1998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</row>
    <row r="564" spans="2:18" outlineLevel="1" x14ac:dyDescent="0.25">
      <c r="B564" s="12" t="s">
        <v>1264</v>
      </c>
      <c r="C564" s="12" t="s">
        <v>1298</v>
      </c>
      <c r="D564" s="12" t="s">
        <v>1299</v>
      </c>
      <c r="E564" s="12" t="s">
        <v>1300</v>
      </c>
      <c r="F564" s="13">
        <v>43674</v>
      </c>
      <c r="G564" s="14">
        <v>894</v>
      </c>
      <c r="H564" s="14">
        <v>0</v>
      </c>
      <c r="I564" s="14">
        <v>894</v>
      </c>
      <c r="J564" s="14">
        <v>894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</row>
    <row r="565" spans="2:18" outlineLevel="1" x14ac:dyDescent="0.25">
      <c r="B565" s="12" t="s">
        <v>1264</v>
      </c>
      <c r="C565" s="12" t="s">
        <v>1301</v>
      </c>
      <c r="D565" s="12" t="s">
        <v>1302</v>
      </c>
      <c r="E565" s="12" t="s">
        <v>1303</v>
      </c>
      <c r="F565" s="13">
        <v>43692</v>
      </c>
      <c r="G565" s="14">
        <v>1998</v>
      </c>
      <c r="H565" s="14">
        <v>0</v>
      </c>
      <c r="I565" s="14">
        <v>1998</v>
      </c>
      <c r="J565" s="14">
        <v>1998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</row>
    <row r="566" spans="2:18" outlineLevel="1" x14ac:dyDescent="0.25">
      <c r="B566" s="12" t="s">
        <v>1264</v>
      </c>
      <c r="C566" s="12" t="s">
        <v>1304</v>
      </c>
      <c r="D566" s="12" t="s">
        <v>1305</v>
      </c>
      <c r="E566" s="12" t="s">
        <v>1306</v>
      </c>
      <c r="F566" s="13">
        <v>43699</v>
      </c>
      <c r="G566" s="14">
        <v>2310</v>
      </c>
      <c r="H566" s="14">
        <v>0</v>
      </c>
      <c r="I566" s="14">
        <v>2310</v>
      </c>
      <c r="J566" s="14">
        <v>2310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</row>
    <row r="567" spans="2:18" outlineLevel="1" x14ac:dyDescent="0.25">
      <c r="B567" s="12" t="s">
        <v>1264</v>
      </c>
      <c r="C567" s="12" t="s">
        <v>1307</v>
      </c>
      <c r="D567" s="12" t="s">
        <v>1308</v>
      </c>
      <c r="E567" s="12" t="s">
        <v>1309</v>
      </c>
      <c r="F567" s="13">
        <v>43741</v>
      </c>
      <c r="G567" s="14">
        <v>144</v>
      </c>
      <c r="H567" s="14">
        <v>0</v>
      </c>
      <c r="I567" s="14">
        <v>144</v>
      </c>
      <c r="J567" s="14">
        <v>144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</row>
    <row r="568" spans="2:18" outlineLevel="1" x14ac:dyDescent="0.25">
      <c r="B568" s="12" t="s">
        <v>1264</v>
      </c>
      <c r="C568" s="12" t="s">
        <v>1310</v>
      </c>
      <c r="D568" s="12" t="s">
        <v>1311</v>
      </c>
      <c r="E568" s="12" t="s">
        <v>1312</v>
      </c>
      <c r="F568" s="13">
        <v>43741</v>
      </c>
      <c r="G568" s="14">
        <v>1998</v>
      </c>
      <c r="H568" s="14">
        <v>0</v>
      </c>
      <c r="I568" s="14">
        <v>1998</v>
      </c>
      <c r="J568" s="14">
        <v>1998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</row>
    <row r="569" spans="2:18" outlineLevel="1" x14ac:dyDescent="0.25">
      <c r="B569" s="12" t="s">
        <v>1264</v>
      </c>
      <c r="C569" s="12" t="s">
        <v>1313</v>
      </c>
      <c r="D569" s="12" t="s">
        <v>1314</v>
      </c>
      <c r="E569" s="12" t="s">
        <v>1315</v>
      </c>
      <c r="F569" s="13">
        <v>43741</v>
      </c>
      <c r="G569" s="14">
        <v>1998</v>
      </c>
      <c r="H569" s="14">
        <v>0</v>
      </c>
      <c r="I569" s="14">
        <v>1998</v>
      </c>
      <c r="J569" s="14">
        <v>1998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</row>
    <row r="570" spans="2:18" outlineLevel="1" x14ac:dyDescent="0.25">
      <c r="B570" s="12" t="s">
        <v>1264</v>
      </c>
      <c r="C570" s="12" t="s">
        <v>1316</v>
      </c>
      <c r="D570" s="12" t="s">
        <v>1317</v>
      </c>
      <c r="E570" s="12" t="s">
        <v>1318</v>
      </c>
      <c r="F570" s="13">
        <v>43748</v>
      </c>
      <c r="G570" s="14">
        <v>4692</v>
      </c>
      <c r="H570" s="14">
        <v>0</v>
      </c>
      <c r="I570" s="14">
        <v>4692</v>
      </c>
      <c r="J570" s="14">
        <v>4692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</row>
    <row r="571" spans="2:18" outlineLevel="1" x14ac:dyDescent="0.25">
      <c r="B571" s="12" t="s">
        <v>1264</v>
      </c>
      <c r="C571" s="12" t="s">
        <v>1319</v>
      </c>
      <c r="D571" s="12" t="s">
        <v>1320</v>
      </c>
      <c r="E571" s="12" t="s">
        <v>1321</v>
      </c>
      <c r="F571" s="13">
        <v>43748</v>
      </c>
      <c r="G571" s="14">
        <v>2328</v>
      </c>
      <c r="H571" s="14">
        <v>0</v>
      </c>
      <c r="I571" s="14">
        <v>2328</v>
      </c>
      <c r="J571" s="14">
        <v>2328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</row>
    <row r="572" spans="2:18" outlineLevel="1" x14ac:dyDescent="0.25">
      <c r="B572" s="12" t="s">
        <v>1264</v>
      </c>
      <c r="C572" s="12" t="s">
        <v>1322</v>
      </c>
      <c r="D572" s="12" t="s">
        <v>1323</v>
      </c>
      <c r="E572" s="12" t="s">
        <v>1324</v>
      </c>
      <c r="F572" s="13">
        <v>43755</v>
      </c>
      <c r="G572" s="14">
        <v>114</v>
      </c>
      <c r="H572" s="14">
        <v>0</v>
      </c>
      <c r="I572" s="14">
        <v>114</v>
      </c>
      <c r="J572" s="14">
        <v>0</v>
      </c>
      <c r="K572" s="14">
        <v>114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</row>
    <row r="573" spans="2:18" outlineLevel="1" x14ac:dyDescent="0.25">
      <c r="B573" s="12" t="s">
        <v>1264</v>
      </c>
      <c r="C573" s="12" t="s">
        <v>1325</v>
      </c>
      <c r="D573" s="12" t="s">
        <v>1326</v>
      </c>
      <c r="E573" s="12" t="s">
        <v>1327</v>
      </c>
      <c r="F573" s="13">
        <v>43761</v>
      </c>
      <c r="G573" s="14">
        <v>1026</v>
      </c>
      <c r="H573" s="14">
        <v>0</v>
      </c>
      <c r="I573" s="14">
        <v>1026</v>
      </c>
      <c r="J573" s="14">
        <v>0</v>
      </c>
      <c r="K573" s="14">
        <v>1026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</row>
    <row r="574" spans="2:18" outlineLevel="1" x14ac:dyDescent="0.25">
      <c r="B574" s="12" t="s">
        <v>1264</v>
      </c>
      <c r="C574" s="12" t="s">
        <v>1328</v>
      </c>
      <c r="D574" s="12" t="s">
        <v>1329</v>
      </c>
      <c r="E574" s="12" t="s">
        <v>1330</v>
      </c>
      <c r="F574" s="13">
        <v>43762</v>
      </c>
      <c r="G574" s="14">
        <v>1185.5999999999999</v>
      </c>
      <c r="H574" s="14">
        <v>0</v>
      </c>
      <c r="I574" s="14">
        <v>1185.5999999999999</v>
      </c>
      <c r="J574" s="14">
        <v>0</v>
      </c>
      <c r="K574" s="14">
        <v>1185.5999999999999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</row>
    <row r="575" spans="2:18" outlineLevel="1" x14ac:dyDescent="0.25">
      <c r="B575" s="12" t="s">
        <v>1264</v>
      </c>
      <c r="C575" s="12" t="s">
        <v>1331</v>
      </c>
      <c r="D575" s="12" t="s">
        <v>1332</v>
      </c>
      <c r="E575" s="12" t="s">
        <v>1333</v>
      </c>
      <c r="F575" s="13">
        <v>43762</v>
      </c>
      <c r="G575" s="14">
        <v>468</v>
      </c>
      <c r="H575" s="14">
        <v>0</v>
      </c>
      <c r="I575" s="14">
        <v>468</v>
      </c>
      <c r="J575" s="14">
        <v>0</v>
      </c>
      <c r="K575" s="14">
        <v>468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</row>
    <row r="576" spans="2:18" outlineLevel="1" x14ac:dyDescent="0.25">
      <c r="B576" s="12" t="s">
        <v>1264</v>
      </c>
      <c r="C576" s="12" t="s">
        <v>1334</v>
      </c>
      <c r="D576" s="12" t="s">
        <v>1335</v>
      </c>
      <c r="E576" s="12" t="s">
        <v>1336</v>
      </c>
      <c r="F576" s="13">
        <v>43762</v>
      </c>
      <c r="G576" s="14">
        <v>468</v>
      </c>
      <c r="H576" s="14">
        <v>0</v>
      </c>
      <c r="I576" s="14">
        <v>468</v>
      </c>
      <c r="J576" s="14">
        <v>0</v>
      </c>
      <c r="K576" s="14">
        <v>468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</row>
    <row r="577" spans="2:18" outlineLevel="1" x14ac:dyDescent="0.25">
      <c r="B577" s="12" t="s">
        <v>1264</v>
      </c>
      <c r="C577" s="12" t="s">
        <v>1337</v>
      </c>
      <c r="D577" s="12" t="s">
        <v>1338</v>
      </c>
      <c r="E577" s="12" t="s">
        <v>1339</v>
      </c>
      <c r="F577" s="13">
        <v>43762</v>
      </c>
      <c r="G577" s="14">
        <v>888</v>
      </c>
      <c r="H577" s="14">
        <v>0</v>
      </c>
      <c r="I577" s="14">
        <v>888</v>
      </c>
      <c r="J577" s="14">
        <v>0</v>
      </c>
      <c r="K577" s="14">
        <v>888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</row>
    <row r="578" spans="2:18" outlineLevel="1" x14ac:dyDescent="0.25">
      <c r="B578" s="12" t="s">
        <v>1264</v>
      </c>
      <c r="C578" s="12" t="s">
        <v>1340</v>
      </c>
      <c r="D578" s="12" t="s">
        <v>1341</v>
      </c>
      <c r="E578" s="12" t="s">
        <v>1342</v>
      </c>
      <c r="F578" s="13">
        <v>43771</v>
      </c>
      <c r="G578" s="14">
        <v>619.20000000000005</v>
      </c>
      <c r="H578" s="14">
        <v>0</v>
      </c>
      <c r="I578" s="14">
        <v>619.20000000000005</v>
      </c>
      <c r="J578" s="14">
        <v>0</v>
      </c>
      <c r="K578" s="14">
        <v>619.20000000000005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</row>
    <row r="579" spans="2:18" outlineLevel="1" x14ac:dyDescent="0.25">
      <c r="B579" s="12" t="s">
        <v>1264</v>
      </c>
      <c r="C579" s="12" t="s">
        <v>1343</v>
      </c>
      <c r="D579" s="12" t="s">
        <v>1344</v>
      </c>
      <c r="E579" s="12" t="s">
        <v>1345</v>
      </c>
      <c r="F579" s="13">
        <v>43771</v>
      </c>
      <c r="G579" s="14">
        <v>468</v>
      </c>
      <c r="H579" s="14">
        <v>0</v>
      </c>
      <c r="I579" s="14">
        <v>468</v>
      </c>
      <c r="J579" s="14">
        <v>0</v>
      </c>
      <c r="K579" s="14">
        <v>468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</row>
    <row r="580" spans="2:18" outlineLevel="1" x14ac:dyDescent="0.25">
      <c r="B580" s="12" t="s">
        <v>1264</v>
      </c>
      <c r="C580" s="12" t="s">
        <v>1346</v>
      </c>
      <c r="D580" s="12" t="s">
        <v>1347</v>
      </c>
      <c r="E580" s="12" t="s">
        <v>1348</v>
      </c>
      <c r="F580" s="13">
        <v>43775</v>
      </c>
      <c r="G580" s="14">
        <v>2775</v>
      </c>
      <c r="H580" s="14">
        <v>0</v>
      </c>
      <c r="I580" s="14">
        <v>2775</v>
      </c>
      <c r="J580" s="14">
        <v>0</v>
      </c>
      <c r="K580" s="14">
        <v>2775</v>
      </c>
      <c r="L580" s="14">
        <v>0</v>
      </c>
      <c r="M580" s="14">
        <v>0</v>
      </c>
      <c r="N580" s="14">
        <v>0</v>
      </c>
      <c r="O580" s="14">
        <v>0</v>
      </c>
      <c r="P580" s="14">
        <v>0</v>
      </c>
      <c r="Q580" s="14">
        <v>0</v>
      </c>
      <c r="R580" s="14">
        <v>0</v>
      </c>
    </row>
    <row r="581" spans="2:18" outlineLevel="1" x14ac:dyDescent="0.25">
      <c r="B581" s="12" t="s">
        <v>1264</v>
      </c>
      <c r="C581" s="12" t="s">
        <v>1349</v>
      </c>
      <c r="D581" s="12" t="s">
        <v>1350</v>
      </c>
      <c r="E581" s="12" t="s">
        <v>1351</v>
      </c>
      <c r="F581" s="13">
        <v>43783</v>
      </c>
      <c r="G581" s="14">
        <v>2310</v>
      </c>
      <c r="H581" s="14">
        <v>0</v>
      </c>
      <c r="I581" s="14">
        <v>2310</v>
      </c>
      <c r="J581" s="14">
        <v>0</v>
      </c>
      <c r="K581" s="14">
        <v>0</v>
      </c>
      <c r="L581" s="14">
        <v>2310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</row>
    <row r="582" spans="2:18" outlineLevel="1" x14ac:dyDescent="0.25">
      <c r="B582" s="12" t="s">
        <v>1264</v>
      </c>
      <c r="C582" s="12" t="s">
        <v>1352</v>
      </c>
      <c r="D582" s="12" t="s">
        <v>1353</v>
      </c>
      <c r="E582" s="12" t="s">
        <v>1354</v>
      </c>
      <c r="F582" s="13">
        <v>43792</v>
      </c>
      <c r="G582" s="14">
        <v>516</v>
      </c>
      <c r="H582" s="14">
        <v>0</v>
      </c>
      <c r="I582" s="14">
        <v>516</v>
      </c>
      <c r="J582" s="14">
        <v>0</v>
      </c>
      <c r="K582" s="14">
        <v>0</v>
      </c>
      <c r="L582" s="14">
        <v>516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</row>
    <row r="583" spans="2:18" outlineLevel="1" x14ac:dyDescent="0.25">
      <c r="B583" s="12" t="s">
        <v>1264</v>
      </c>
      <c r="C583" s="12" t="s">
        <v>1355</v>
      </c>
      <c r="D583" s="12" t="s">
        <v>1356</v>
      </c>
      <c r="E583" s="12" t="s">
        <v>1357</v>
      </c>
      <c r="F583" s="13">
        <v>43792</v>
      </c>
      <c r="G583" s="14">
        <v>2775</v>
      </c>
      <c r="H583" s="14">
        <v>0</v>
      </c>
      <c r="I583" s="14">
        <v>2775</v>
      </c>
      <c r="J583" s="14">
        <v>0</v>
      </c>
      <c r="K583" s="14">
        <v>0</v>
      </c>
      <c r="L583" s="14">
        <v>2775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</row>
    <row r="584" spans="2:18" outlineLevel="1" x14ac:dyDescent="0.25">
      <c r="B584" s="12" t="s">
        <v>1264</v>
      </c>
      <c r="C584" s="12" t="s">
        <v>1358</v>
      </c>
      <c r="D584" s="12" t="s">
        <v>1359</v>
      </c>
      <c r="E584" s="12" t="s">
        <v>1360</v>
      </c>
      <c r="F584" s="13">
        <v>43796</v>
      </c>
      <c r="G584" s="14">
        <v>1734</v>
      </c>
      <c r="H584" s="14">
        <v>0</v>
      </c>
      <c r="I584" s="14">
        <v>1734</v>
      </c>
      <c r="J584" s="14">
        <v>0</v>
      </c>
      <c r="K584" s="14">
        <v>0</v>
      </c>
      <c r="L584" s="14">
        <v>1734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</row>
    <row r="585" spans="2:18" outlineLevel="1" x14ac:dyDescent="0.25">
      <c r="B585" s="12" t="s">
        <v>1264</v>
      </c>
      <c r="C585" s="12" t="s">
        <v>1361</v>
      </c>
      <c r="D585" s="12" t="s">
        <v>1362</v>
      </c>
      <c r="E585" s="12" t="s">
        <v>1363</v>
      </c>
      <c r="F585" s="13">
        <v>43797</v>
      </c>
      <c r="G585" s="14">
        <v>132</v>
      </c>
      <c r="H585" s="14">
        <v>0</v>
      </c>
      <c r="I585" s="14">
        <v>132</v>
      </c>
      <c r="J585" s="14">
        <v>0</v>
      </c>
      <c r="K585" s="14">
        <v>0</v>
      </c>
      <c r="L585" s="14">
        <v>132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</row>
    <row r="586" spans="2:18" outlineLevel="1" x14ac:dyDescent="0.25">
      <c r="B586" s="12" t="s">
        <v>1264</v>
      </c>
      <c r="C586" s="12" t="s">
        <v>1364</v>
      </c>
      <c r="D586" s="12" t="s">
        <v>1365</v>
      </c>
      <c r="E586" s="12" t="s">
        <v>1366</v>
      </c>
      <c r="F586" s="13">
        <v>43819</v>
      </c>
      <c r="G586" s="14">
        <v>648</v>
      </c>
      <c r="H586" s="14">
        <v>0</v>
      </c>
      <c r="I586" s="14">
        <v>648</v>
      </c>
      <c r="J586" s="14">
        <v>0</v>
      </c>
      <c r="K586" s="14">
        <v>0</v>
      </c>
      <c r="L586" s="14">
        <v>0</v>
      </c>
      <c r="M586" s="14">
        <v>648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</row>
    <row r="587" spans="2:18" outlineLevel="1" x14ac:dyDescent="0.25">
      <c r="B587" s="12" t="s">
        <v>1264</v>
      </c>
      <c r="C587" s="12" t="s">
        <v>1367</v>
      </c>
      <c r="D587" s="12" t="s">
        <v>1368</v>
      </c>
      <c r="E587" s="12" t="s">
        <v>1369</v>
      </c>
      <c r="F587" s="13">
        <v>43819</v>
      </c>
      <c r="G587" s="14">
        <v>924</v>
      </c>
      <c r="H587" s="14">
        <v>0</v>
      </c>
      <c r="I587" s="14">
        <v>924</v>
      </c>
      <c r="J587" s="14">
        <v>0</v>
      </c>
      <c r="K587" s="14">
        <v>0</v>
      </c>
      <c r="L587" s="14">
        <v>0</v>
      </c>
      <c r="M587" s="14">
        <v>924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</row>
    <row r="588" spans="2:18" outlineLevel="1" x14ac:dyDescent="0.25">
      <c r="B588" s="12" t="s">
        <v>1264</v>
      </c>
      <c r="C588" s="12" t="s">
        <v>1370</v>
      </c>
      <c r="D588" s="12" t="s">
        <v>1371</v>
      </c>
      <c r="E588" s="12" t="s">
        <v>1372</v>
      </c>
      <c r="F588" s="13">
        <v>43827</v>
      </c>
      <c r="G588" s="14">
        <v>462</v>
      </c>
      <c r="H588" s="14">
        <v>0</v>
      </c>
      <c r="I588" s="14">
        <v>462</v>
      </c>
      <c r="J588" s="14">
        <v>0</v>
      </c>
      <c r="K588" s="14">
        <v>0</v>
      </c>
      <c r="L588" s="14">
        <v>0</v>
      </c>
      <c r="M588" s="14">
        <v>462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</row>
    <row r="589" spans="2:18" outlineLevel="1" x14ac:dyDescent="0.25">
      <c r="B589" s="12" t="s">
        <v>1264</v>
      </c>
      <c r="C589" s="12" t="s">
        <v>1373</v>
      </c>
      <c r="D589" s="12" t="s">
        <v>1374</v>
      </c>
      <c r="E589" s="12" t="s">
        <v>1375</v>
      </c>
      <c r="F589" s="13">
        <v>43845</v>
      </c>
      <c r="G589" s="14">
        <v>438</v>
      </c>
      <c r="H589" s="14">
        <v>0</v>
      </c>
      <c r="I589" s="14">
        <v>438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438</v>
      </c>
      <c r="P589" s="14">
        <v>0</v>
      </c>
      <c r="Q589" s="14">
        <v>0</v>
      </c>
      <c r="R589" s="14">
        <v>0</v>
      </c>
    </row>
    <row r="590" spans="2:18" outlineLevel="1" x14ac:dyDescent="0.25">
      <c r="B590" s="12" t="s">
        <v>1264</v>
      </c>
      <c r="C590" s="12" t="s">
        <v>1376</v>
      </c>
      <c r="D590" s="12" t="s">
        <v>1377</v>
      </c>
      <c r="E590" s="12" t="s">
        <v>1378</v>
      </c>
      <c r="F590" s="13">
        <v>43845</v>
      </c>
      <c r="G590" s="14">
        <v>2256</v>
      </c>
      <c r="H590" s="14">
        <v>0</v>
      </c>
      <c r="I590" s="14">
        <v>2256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2256</v>
      </c>
      <c r="P590" s="14">
        <v>0</v>
      </c>
      <c r="Q590" s="14">
        <v>0</v>
      </c>
      <c r="R590" s="14">
        <v>0</v>
      </c>
    </row>
    <row r="591" spans="2:18" outlineLevel="1" x14ac:dyDescent="0.25">
      <c r="B591" s="12" t="s">
        <v>1264</v>
      </c>
      <c r="C591" s="12" t="s">
        <v>1379</v>
      </c>
      <c r="D591" s="12" t="s">
        <v>1380</v>
      </c>
      <c r="E591" s="12" t="s">
        <v>1381</v>
      </c>
      <c r="F591" s="13">
        <v>43845</v>
      </c>
      <c r="G591" s="14">
        <v>504</v>
      </c>
      <c r="H591" s="14">
        <v>0</v>
      </c>
      <c r="I591" s="14">
        <v>504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504</v>
      </c>
      <c r="P591" s="14">
        <v>0</v>
      </c>
      <c r="Q591" s="14">
        <v>0</v>
      </c>
      <c r="R591" s="14">
        <v>0</v>
      </c>
    </row>
    <row r="592" spans="2:18" outlineLevel="1" x14ac:dyDescent="0.25">
      <c r="B592" s="12" t="s">
        <v>1264</v>
      </c>
      <c r="C592" s="12" t="s">
        <v>1382</v>
      </c>
      <c r="D592" s="12" t="s">
        <v>1383</v>
      </c>
      <c r="E592" s="12" t="s">
        <v>1384</v>
      </c>
      <c r="F592" s="13">
        <v>43846</v>
      </c>
      <c r="G592" s="14">
        <v>1968</v>
      </c>
      <c r="H592" s="14">
        <v>0</v>
      </c>
      <c r="I592" s="14">
        <v>1968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1968</v>
      </c>
      <c r="P592" s="14">
        <v>0</v>
      </c>
      <c r="Q592" s="14">
        <v>0</v>
      </c>
      <c r="R592" s="14">
        <v>0</v>
      </c>
    </row>
    <row r="593" spans="2:18" outlineLevel="1" x14ac:dyDescent="0.25">
      <c r="B593" s="12" t="s">
        <v>1264</v>
      </c>
      <c r="C593" s="12" t="s">
        <v>1385</v>
      </c>
      <c r="D593" s="12" t="s">
        <v>1386</v>
      </c>
      <c r="E593" s="12" t="s">
        <v>1387</v>
      </c>
      <c r="F593" s="13">
        <v>43846</v>
      </c>
      <c r="G593" s="14">
        <v>3000</v>
      </c>
      <c r="H593" s="14">
        <v>0</v>
      </c>
      <c r="I593" s="14">
        <v>3000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3000</v>
      </c>
      <c r="P593" s="14">
        <v>0</v>
      </c>
      <c r="Q593" s="14">
        <v>0</v>
      </c>
      <c r="R593" s="14">
        <v>0</v>
      </c>
    </row>
    <row r="594" spans="2:18" outlineLevel="1" x14ac:dyDescent="0.25">
      <c r="B594" s="12" t="s">
        <v>1264</v>
      </c>
      <c r="C594" s="12" t="s">
        <v>1388</v>
      </c>
      <c r="D594" s="12" t="s">
        <v>1389</v>
      </c>
      <c r="E594" s="12" t="s">
        <v>1390</v>
      </c>
      <c r="F594" s="13">
        <v>43846</v>
      </c>
      <c r="G594" s="14">
        <v>600</v>
      </c>
      <c r="H594" s="14">
        <v>0</v>
      </c>
      <c r="I594" s="14">
        <v>600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600</v>
      </c>
      <c r="P594" s="14">
        <v>0</v>
      </c>
      <c r="Q594" s="14">
        <v>0</v>
      </c>
      <c r="R594" s="14">
        <v>0</v>
      </c>
    </row>
    <row r="595" spans="2:18" outlineLevel="1" x14ac:dyDescent="0.25">
      <c r="B595" s="12" t="s">
        <v>1264</v>
      </c>
      <c r="C595" s="12" t="s">
        <v>1391</v>
      </c>
      <c r="D595" s="12" t="s">
        <v>1392</v>
      </c>
      <c r="E595" s="12" t="s">
        <v>1393</v>
      </c>
      <c r="F595" s="13">
        <v>43846</v>
      </c>
      <c r="G595" s="14">
        <v>1860</v>
      </c>
      <c r="H595" s="14">
        <v>0</v>
      </c>
      <c r="I595" s="14">
        <v>1860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1860</v>
      </c>
      <c r="P595" s="14">
        <v>0</v>
      </c>
      <c r="Q595" s="14">
        <v>0</v>
      </c>
      <c r="R595" s="14">
        <v>0</v>
      </c>
    </row>
    <row r="596" spans="2:18" outlineLevel="1" x14ac:dyDescent="0.25">
      <c r="B596" s="12" t="s">
        <v>1264</v>
      </c>
      <c r="C596" s="12" t="s">
        <v>1394</v>
      </c>
      <c r="D596" s="12" t="s">
        <v>1395</v>
      </c>
      <c r="E596" s="12" t="s">
        <v>1396</v>
      </c>
      <c r="F596" s="13">
        <v>43846</v>
      </c>
      <c r="G596" s="14">
        <v>2340</v>
      </c>
      <c r="H596" s="14">
        <v>0</v>
      </c>
      <c r="I596" s="14">
        <v>2340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2340</v>
      </c>
      <c r="P596" s="14">
        <v>0</v>
      </c>
      <c r="Q596" s="14">
        <v>0</v>
      </c>
      <c r="R596" s="14">
        <v>0</v>
      </c>
    </row>
    <row r="597" spans="2:18" outlineLevel="1" x14ac:dyDescent="0.25">
      <c r="B597" s="12" t="s">
        <v>1264</v>
      </c>
      <c r="C597" s="12" t="s">
        <v>1397</v>
      </c>
      <c r="D597" s="12" t="s">
        <v>1398</v>
      </c>
      <c r="E597" s="12" t="s">
        <v>1399</v>
      </c>
      <c r="F597" s="13">
        <v>43846</v>
      </c>
      <c r="G597" s="14">
        <v>1380</v>
      </c>
      <c r="H597" s="14">
        <v>0</v>
      </c>
      <c r="I597" s="14">
        <v>1380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1380</v>
      </c>
      <c r="P597" s="14">
        <v>0</v>
      </c>
      <c r="Q597" s="14">
        <v>0</v>
      </c>
      <c r="R597" s="14">
        <v>0</v>
      </c>
    </row>
    <row r="598" spans="2:18" outlineLevel="1" x14ac:dyDescent="0.25">
      <c r="B598" s="12" t="s">
        <v>1264</v>
      </c>
      <c r="C598" s="12" t="s">
        <v>1400</v>
      </c>
      <c r="D598" s="12" t="s">
        <v>1401</v>
      </c>
      <c r="E598" s="12" t="s">
        <v>1402</v>
      </c>
      <c r="F598" s="13">
        <v>43848</v>
      </c>
      <c r="G598" s="14">
        <v>7920</v>
      </c>
      <c r="H598" s="14">
        <v>0</v>
      </c>
      <c r="I598" s="14">
        <v>7920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7920</v>
      </c>
      <c r="P598" s="14">
        <v>0</v>
      </c>
      <c r="Q598" s="14">
        <v>0</v>
      </c>
      <c r="R598" s="14">
        <v>0</v>
      </c>
    </row>
    <row r="599" spans="2:18" outlineLevel="1" x14ac:dyDescent="0.25">
      <c r="B599" s="12" t="s">
        <v>1264</v>
      </c>
      <c r="C599" s="12" t="s">
        <v>1403</v>
      </c>
      <c r="D599" s="12" t="s">
        <v>1404</v>
      </c>
      <c r="E599" s="12" t="s">
        <v>1405</v>
      </c>
      <c r="F599" s="13">
        <v>43848</v>
      </c>
      <c r="G599" s="14">
        <v>3702</v>
      </c>
      <c r="H599" s="14">
        <v>0</v>
      </c>
      <c r="I599" s="14">
        <v>3702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3702</v>
      </c>
      <c r="P599" s="14">
        <v>0</v>
      </c>
      <c r="Q599" s="14">
        <v>0</v>
      </c>
      <c r="R599" s="14">
        <v>0</v>
      </c>
    </row>
    <row r="600" spans="2:18" outlineLevel="1" x14ac:dyDescent="0.25">
      <c r="B600" s="12" t="s">
        <v>1264</v>
      </c>
      <c r="C600" s="12" t="s">
        <v>1406</v>
      </c>
      <c r="D600" s="12" t="s">
        <v>1407</v>
      </c>
      <c r="E600" s="12" t="s">
        <v>1408</v>
      </c>
      <c r="F600" s="13">
        <v>43848</v>
      </c>
      <c r="G600" s="14">
        <v>1776</v>
      </c>
      <c r="H600" s="14">
        <v>0</v>
      </c>
      <c r="I600" s="14">
        <v>1776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1776</v>
      </c>
      <c r="P600" s="14">
        <v>0</v>
      </c>
      <c r="Q600" s="14">
        <v>0</v>
      </c>
      <c r="R600" s="14">
        <v>0</v>
      </c>
    </row>
    <row r="601" spans="2:18" outlineLevel="1" x14ac:dyDescent="0.25">
      <c r="B601" s="12" t="s">
        <v>1264</v>
      </c>
      <c r="C601" s="12" t="s">
        <v>1409</v>
      </c>
      <c r="D601" s="12" t="s">
        <v>1410</v>
      </c>
      <c r="E601" s="12" t="s">
        <v>1411</v>
      </c>
      <c r="F601" s="13">
        <v>43890</v>
      </c>
      <c r="G601" s="14">
        <v>162</v>
      </c>
      <c r="H601" s="14">
        <v>0</v>
      </c>
      <c r="I601" s="14">
        <v>162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162</v>
      </c>
      <c r="Q601" s="14">
        <v>0</v>
      </c>
      <c r="R601" s="14">
        <v>0</v>
      </c>
    </row>
    <row r="602" spans="2:18" outlineLevel="1" x14ac:dyDescent="0.25">
      <c r="B602" s="12" t="s">
        <v>1264</v>
      </c>
      <c r="C602" s="12" t="s">
        <v>1412</v>
      </c>
      <c r="D602" s="12" t="s">
        <v>1413</v>
      </c>
      <c r="E602" s="12" t="s">
        <v>1414</v>
      </c>
      <c r="F602" s="13">
        <v>43890</v>
      </c>
      <c r="G602" s="14">
        <v>2775</v>
      </c>
      <c r="H602" s="14">
        <v>0</v>
      </c>
      <c r="I602" s="14">
        <v>2775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2775</v>
      </c>
      <c r="Q602" s="14">
        <v>0</v>
      </c>
      <c r="R602" s="14">
        <v>0</v>
      </c>
    </row>
    <row r="603" spans="2:18" outlineLevel="1" x14ac:dyDescent="0.25">
      <c r="B603" s="12" t="s">
        <v>1264</v>
      </c>
      <c r="C603" s="12" t="s">
        <v>1415</v>
      </c>
      <c r="D603" s="12" t="s">
        <v>1416</v>
      </c>
      <c r="E603" s="12" t="s">
        <v>1417</v>
      </c>
      <c r="F603" s="13">
        <v>43903</v>
      </c>
      <c r="G603" s="14">
        <v>2664</v>
      </c>
      <c r="H603" s="14">
        <v>0</v>
      </c>
      <c r="I603" s="14">
        <v>2664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2664</v>
      </c>
      <c r="R603" s="14">
        <v>0</v>
      </c>
    </row>
    <row r="604" spans="2:18" outlineLevel="1" x14ac:dyDescent="0.25">
      <c r="B604" s="12" t="s">
        <v>1264</v>
      </c>
      <c r="C604" s="12" t="s">
        <v>1418</v>
      </c>
      <c r="D604" s="12" t="s">
        <v>1419</v>
      </c>
      <c r="E604" s="12" t="s">
        <v>1420</v>
      </c>
      <c r="F604" s="13">
        <v>43909</v>
      </c>
      <c r="G604" s="14">
        <v>744</v>
      </c>
      <c r="H604" s="14">
        <v>0</v>
      </c>
      <c r="I604" s="14">
        <v>744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744</v>
      </c>
      <c r="R604" s="14">
        <v>0</v>
      </c>
    </row>
    <row r="605" spans="2:18" outlineLevel="1" x14ac:dyDescent="0.25">
      <c r="B605" s="12" t="s">
        <v>1264</v>
      </c>
      <c r="C605" s="12" t="s">
        <v>1421</v>
      </c>
      <c r="D605" s="12" t="s">
        <v>1422</v>
      </c>
      <c r="E605" s="12" t="s">
        <v>1423</v>
      </c>
      <c r="F605" s="13">
        <v>43909</v>
      </c>
      <c r="G605" s="14">
        <v>11940</v>
      </c>
      <c r="H605" s="14">
        <v>0</v>
      </c>
      <c r="I605" s="14">
        <v>11940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11940</v>
      </c>
      <c r="R605" s="14">
        <v>0</v>
      </c>
    </row>
    <row r="606" spans="2:18" outlineLevel="1" x14ac:dyDescent="0.25">
      <c r="B606" s="12" t="s">
        <v>1264</v>
      </c>
      <c r="C606" s="12" t="s">
        <v>1424</v>
      </c>
      <c r="D606" s="12" t="s">
        <v>1425</v>
      </c>
      <c r="E606" s="12" t="s">
        <v>1426</v>
      </c>
      <c r="F606" s="13">
        <v>43917</v>
      </c>
      <c r="G606" s="14">
        <v>1608</v>
      </c>
      <c r="H606" s="14">
        <v>0</v>
      </c>
      <c r="I606" s="14">
        <v>1608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1608</v>
      </c>
      <c r="R606" s="14">
        <v>0</v>
      </c>
    </row>
    <row r="607" spans="2:18" outlineLevel="1" x14ac:dyDescent="0.25">
      <c r="B607" s="12" t="s">
        <v>1264</v>
      </c>
      <c r="C607" s="12" t="s">
        <v>1427</v>
      </c>
      <c r="D607" s="12" t="s">
        <v>1428</v>
      </c>
      <c r="E607" s="12" t="s">
        <v>1429</v>
      </c>
      <c r="F607" s="13">
        <v>43917</v>
      </c>
      <c r="G607" s="14">
        <v>870</v>
      </c>
      <c r="H607" s="14">
        <v>0</v>
      </c>
      <c r="I607" s="14">
        <v>870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870</v>
      </c>
      <c r="R607" s="14">
        <v>0</v>
      </c>
    </row>
    <row r="608" spans="2:18" outlineLevel="1" x14ac:dyDescent="0.25">
      <c r="B608" s="12" t="s">
        <v>1264</v>
      </c>
      <c r="C608" s="12" t="s">
        <v>1430</v>
      </c>
      <c r="D608" s="12" t="s">
        <v>1431</v>
      </c>
      <c r="E608" s="12" t="s">
        <v>1432</v>
      </c>
      <c r="F608" s="13">
        <v>43922</v>
      </c>
      <c r="G608" s="14">
        <v>300</v>
      </c>
      <c r="H608" s="14">
        <v>0</v>
      </c>
      <c r="I608" s="14">
        <v>300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300</v>
      </c>
      <c r="R608" s="14">
        <v>0</v>
      </c>
    </row>
    <row r="609" spans="2:18" outlineLevel="1" x14ac:dyDescent="0.25">
      <c r="B609" s="12" t="s">
        <v>1264</v>
      </c>
      <c r="C609" s="12" t="s">
        <v>1433</v>
      </c>
      <c r="D609" s="12" t="s">
        <v>1434</v>
      </c>
      <c r="E609" s="12" t="s">
        <v>1435</v>
      </c>
      <c r="F609" s="13">
        <v>43929</v>
      </c>
      <c r="G609" s="14">
        <v>1104</v>
      </c>
      <c r="H609" s="14">
        <v>0</v>
      </c>
      <c r="I609" s="14">
        <v>1104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1104</v>
      </c>
      <c r="R609" s="14">
        <v>0</v>
      </c>
    </row>
    <row r="610" spans="2:18" outlineLevel="1" x14ac:dyDescent="0.25">
      <c r="B610" s="12" t="s">
        <v>1264</v>
      </c>
      <c r="C610" s="12" t="s">
        <v>1436</v>
      </c>
      <c r="D610" s="12" t="s">
        <v>1437</v>
      </c>
      <c r="E610" s="12" t="s">
        <v>1438</v>
      </c>
      <c r="F610" s="13">
        <v>43973</v>
      </c>
      <c r="G610" s="14">
        <v>234</v>
      </c>
      <c r="H610" s="14">
        <v>0</v>
      </c>
      <c r="I610" s="14">
        <v>234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234</v>
      </c>
    </row>
    <row r="611" spans="2:18" outlineLevel="1" x14ac:dyDescent="0.25">
      <c r="B611" s="12" t="s">
        <v>1264</v>
      </c>
      <c r="C611" s="12" t="s">
        <v>1439</v>
      </c>
      <c r="D611" s="12" t="s">
        <v>1440</v>
      </c>
      <c r="E611" s="12" t="s">
        <v>1441</v>
      </c>
      <c r="F611" s="13">
        <v>43999</v>
      </c>
      <c r="G611" s="14">
        <v>1008</v>
      </c>
      <c r="H611" s="14">
        <v>0</v>
      </c>
      <c r="I611" s="14">
        <v>1008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1008</v>
      </c>
    </row>
    <row r="612" spans="2:18" outlineLevel="1" x14ac:dyDescent="0.25">
      <c r="B612" s="12" t="s">
        <v>1264</v>
      </c>
      <c r="C612" s="12" t="s">
        <v>1442</v>
      </c>
      <c r="D612" s="12" t="s">
        <v>1443</v>
      </c>
      <c r="E612" s="12" t="s">
        <v>1444</v>
      </c>
      <c r="F612" s="13">
        <v>44014</v>
      </c>
      <c r="G612" s="14">
        <v>7020</v>
      </c>
      <c r="H612" s="14">
        <v>0</v>
      </c>
      <c r="I612" s="14">
        <v>7020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7020</v>
      </c>
    </row>
    <row r="613" spans="2:18" outlineLevel="1" x14ac:dyDescent="0.25">
      <c r="B613" s="12" t="s">
        <v>1264</v>
      </c>
      <c r="C613" s="12" t="s">
        <v>1445</v>
      </c>
      <c r="D613" s="12" t="s">
        <v>1446</v>
      </c>
      <c r="E613" s="12" t="s">
        <v>1447</v>
      </c>
      <c r="F613" s="13">
        <v>44015</v>
      </c>
      <c r="G613" s="14">
        <v>2994</v>
      </c>
      <c r="H613" s="14">
        <v>0</v>
      </c>
      <c r="I613" s="14">
        <v>2994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2994</v>
      </c>
    </row>
    <row r="614" spans="2:18" outlineLevel="1" x14ac:dyDescent="0.25">
      <c r="B614" s="12" t="s">
        <v>1264</v>
      </c>
      <c r="C614" s="12" t="s">
        <v>1448</v>
      </c>
      <c r="D614" s="12" t="s">
        <v>1449</v>
      </c>
      <c r="E614" s="12" t="s">
        <v>1450</v>
      </c>
      <c r="F614" s="13">
        <v>44028</v>
      </c>
      <c r="G614" s="14">
        <v>144</v>
      </c>
      <c r="H614" s="14">
        <v>0</v>
      </c>
      <c r="I614" s="14">
        <v>144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144</v>
      </c>
    </row>
    <row r="615" spans="2:18" outlineLevel="1" x14ac:dyDescent="0.25">
      <c r="B615" s="12" t="s">
        <v>1264</v>
      </c>
      <c r="C615" s="12" t="s">
        <v>1451</v>
      </c>
      <c r="D615" s="12" t="s">
        <v>1452</v>
      </c>
      <c r="E615" s="12" t="s">
        <v>1453</v>
      </c>
      <c r="F615" s="13">
        <v>44028</v>
      </c>
      <c r="G615" s="14">
        <v>576</v>
      </c>
      <c r="H615" s="14">
        <v>0</v>
      </c>
      <c r="I615" s="14">
        <v>576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576</v>
      </c>
    </row>
    <row r="616" spans="2:18" outlineLevel="1" x14ac:dyDescent="0.25">
      <c r="B616" s="12" t="s">
        <v>1264</v>
      </c>
      <c r="C616" s="12" t="s">
        <v>1454</v>
      </c>
      <c r="D616" s="12" t="s">
        <v>1455</v>
      </c>
      <c r="E616" s="12" t="s">
        <v>1456</v>
      </c>
      <c r="F616" s="13">
        <v>44028</v>
      </c>
      <c r="G616" s="14">
        <v>822</v>
      </c>
      <c r="H616" s="14">
        <v>0</v>
      </c>
      <c r="I616" s="14">
        <v>822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822</v>
      </c>
    </row>
    <row r="617" spans="2:18" outlineLevel="1" x14ac:dyDescent="0.25">
      <c r="B617" s="12" t="s">
        <v>1264</v>
      </c>
      <c r="C617" s="12" t="s">
        <v>1457</v>
      </c>
      <c r="D617" s="12" t="s">
        <v>1458</v>
      </c>
      <c r="E617" s="12" t="s">
        <v>1459</v>
      </c>
      <c r="F617" s="13">
        <v>44028</v>
      </c>
      <c r="G617" s="14">
        <v>1237.2</v>
      </c>
      <c r="H617" s="14">
        <v>0</v>
      </c>
      <c r="I617" s="14">
        <v>1237.2</v>
      </c>
      <c r="J617" s="14">
        <v>0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1237.2</v>
      </c>
    </row>
    <row r="618" spans="2:18" outlineLevel="1" x14ac:dyDescent="0.25">
      <c r="B618" s="12" t="s">
        <v>1264</v>
      </c>
      <c r="C618" s="12" t="s">
        <v>1460</v>
      </c>
      <c r="D618" s="12" t="s">
        <v>1461</v>
      </c>
      <c r="E618" s="12" t="s">
        <v>1462</v>
      </c>
      <c r="F618" s="13">
        <v>44029</v>
      </c>
      <c r="G618" s="14">
        <v>342</v>
      </c>
      <c r="H618" s="14">
        <v>0</v>
      </c>
      <c r="I618" s="14">
        <v>342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342</v>
      </c>
    </row>
    <row r="619" spans="2:18" outlineLevel="1" x14ac:dyDescent="0.25">
      <c r="B619" s="12" t="s">
        <v>1264</v>
      </c>
      <c r="C619" s="12" t="s">
        <v>1463</v>
      </c>
      <c r="D619" s="12" t="s">
        <v>1464</v>
      </c>
      <c r="E619" s="12" t="s">
        <v>1465</v>
      </c>
      <c r="F619" s="13">
        <v>44029</v>
      </c>
      <c r="G619" s="14">
        <v>972</v>
      </c>
      <c r="H619" s="14">
        <v>0</v>
      </c>
      <c r="I619" s="14">
        <v>972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972</v>
      </c>
    </row>
    <row r="620" spans="2:18" outlineLevel="1" x14ac:dyDescent="0.25">
      <c r="B620" s="12" t="s">
        <v>1264</v>
      </c>
      <c r="C620" s="12" t="s">
        <v>1466</v>
      </c>
      <c r="D620" s="12" t="s">
        <v>1467</v>
      </c>
      <c r="E620" s="12" t="s">
        <v>1468</v>
      </c>
      <c r="F620" s="13">
        <v>44035</v>
      </c>
      <c r="G620" s="14">
        <v>1164</v>
      </c>
      <c r="H620" s="14">
        <v>0</v>
      </c>
      <c r="I620" s="14">
        <v>1164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1164</v>
      </c>
    </row>
    <row r="621" spans="2:18" outlineLevel="1" x14ac:dyDescent="0.25">
      <c r="B621" s="12" t="s">
        <v>1264</v>
      </c>
      <c r="C621" s="12" t="s">
        <v>1469</v>
      </c>
      <c r="D621" s="12" t="s">
        <v>1470</v>
      </c>
      <c r="E621" s="12" t="s">
        <v>1471</v>
      </c>
      <c r="F621" s="13">
        <v>44048</v>
      </c>
      <c r="G621" s="14">
        <v>870</v>
      </c>
      <c r="H621" s="14">
        <v>0</v>
      </c>
      <c r="I621" s="14">
        <v>870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870</v>
      </c>
    </row>
    <row r="622" spans="2:18" outlineLevel="1" x14ac:dyDescent="0.25">
      <c r="B622" s="12" t="s">
        <v>1264</v>
      </c>
      <c r="C622" s="12" t="s">
        <v>1472</v>
      </c>
      <c r="D622" s="12" t="s">
        <v>1473</v>
      </c>
      <c r="E622" s="12" t="s">
        <v>1474</v>
      </c>
      <c r="F622" s="13">
        <v>44049</v>
      </c>
      <c r="G622" s="14">
        <v>2352</v>
      </c>
      <c r="H622" s="14">
        <v>0</v>
      </c>
      <c r="I622" s="14">
        <v>2352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2352</v>
      </c>
    </row>
    <row r="623" spans="2:18" outlineLevel="1" x14ac:dyDescent="0.25">
      <c r="B623" s="12" t="s">
        <v>1264</v>
      </c>
      <c r="C623" s="12" t="s">
        <v>1475</v>
      </c>
      <c r="D623" s="12" t="s">
        <v>1476</v>
      </c>
      <c r="E623" s="12" t="s">
        <v>1477</v>
      </c>
      <c r="F623" s="13">
        <v>44063</v>
      </c>
      <c r="G623" s="14">
        <v>4620</v>
      </c>
      <c r="H623" s="14">
        <v>0</v>
      </c>
      <c r="I623" s="14">
        <v>4620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4620</v>
      </c>
    </row>
    <row r="624" spans="2:18" outlineLevel="1" x14ac:dyDescent="0.25">
      <c r="B624" s="12" t="s">
        <v>1264</v>
      </c>
      <c r="C624" s="12" t="s">
        <v>1478</v>
      </c>
      <c r="D624" s="12" t="s">
        <v>1479</v>
      </c>
      <c r="E624" s="12" t="s">
        <v>1480</v>
      </c>
      <c r="F624" s="13">
        <v>44105</v>
      </c>
      <c r="G624" s="14">
        <v>3048</v>
      </c>
      <c r="H624" s="14">
        <v>0</v>
      </c>
      <c r="I624" s="14">
        <v>3048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3048</v>
      </c>
    </row>
    <row r="625" spans="2:18" outlineLevel="1" x14ac:dyDescent="0.25">
      <c r="B625" s="12" t="s">
        <v>1264</v>
      </c>
      <c r="C625" s="12" t="s">
        <v>1481</v>
      </c>
      <c r="D625" s="12" t="s">
        <v>1482</v>
      </c>
      <c r="E625" s="12" t="s">
        <v>1483</v>
      </c>
      <c r="F625" s="13">
        <v>44119</v>
      </c>
      <c r="G625" s="14">
        <v>16233.6</v>
      </c>
      <c r="H625" s="14">
        <v>0</v>
      </c>
      <c r="I625" s="14">
        <v>16233.6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16233.6</v>
      </c>
    </row>
    <row r="626" spans="2:18" outlineLevel="1" x14ac:dyDescent="0.25">
      <c r="B626" s="12" t="s">
        <v>1264</v>
      </c>
      <c r="C626" s="12" t="s">
        <v>1484</v>
      </c>
      <c r="D626" s="12" t="s">
        <v>1485</v>
      </c>
      <c r="E626" s="12" t="s">
        <v>1486</v>
      </c>
      <c r="F626" s="13">
        <v>44133</v>
      </c>
      <c r="G626" s="14">
        <v>324</v>
      </c>
      <c r="H626" s="14">
        <v>0</v>
      </c>
      <c r="I626" s="14">
        <v>324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324</v>
      </c>
    </row>
    <row r="627" spans="2:18" outlineLevel="1" x14ac:dyDescent="0.25">
      <c r="B627" s="12" t="s">
        <v>1264</v>
      </c>
      <c r="C627" s="12" t="s">
        <v>1487</v>
      </c>
      <c r="D627" s="12" t="s">
        <v>1488</v>
      </c>
      <c r="E627" s="12" t="s">
        <v>1489</v>
      </c>
      <c r="F627" s="13">
        <v>44140</v>
      </c>
      <c r="G627" s="14">
        <v>2370</v>
      </c>
      <c r="H627" s="14">
        <v>0</v>
      </c>
      <c r="I627" s="14">
        <v>2370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2370</v>
      </c>
    </row>
    <row r="628" spans="2:18" outlineLevel="1" x14ac:dyDescent="0.25">
      <c r="B628" s="12" t="s">
        <v>1264</v>
      </c>
      <c r="C628" s="12" t="s">
        <v>1490</v>
      </c>
      <c r="D628" s="12" t="s">
        <v>1491</v>
      </c>
      <c r="E628" s="12" t="s">
        <v>1492</v>
      </c>
      <c r="F628" s="13">
        <v>44140</v>
      </c>
      <c r="G628" s="14">
        <v>294</v>
      </c>
      <c r="H628" s="14">
        <v>0</v>
      </c>
      <c r="I628" s="14">
        <v>294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294</v>
      </c>
    </row>
    <row r="629" spans="2:18" outlineLevel="1" x14ac:dyDescent="0.25">
      <c r="B629" s="12" t="s">
        <v>1264</v>
      </c>
      <c r="C629" s="12" t="s">
        <v>1493</v>
      </c>
      <c r="D629" s="12" t="s">
        <v>1494</v>
      </c>
      <c r="E629" s="12" t="s">
        <v>1495</v>
      </c>
      <c r="F629" s="13">
        <v>44140</v>
      </c>
      <c r="G629" s="14">
        <v>168</v>
      </c>
      <c r="H629" s="14">
        <v>0</v>
      </c>
      <c r="I629" s="14">
        <v>168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168</v>
      </c>
    </row>
    <row r="630" spans="2:18" outlineLevel="1" x14ac:dyDescent="0.25">
      <c r="B630" s="12" t="s">
        <v>1264</v>
      </c>
      <c r="C630" s="12" t="s">
        <v>1496</v>
      </c>
      <c r="D630" s="12" t="s">
        <v>1497</v>
      </c>
      <c r="E630" s="12" t="s">
        <v>1498</v>
      </c>
      <c r="F630" s="13">
        <v>44140</v>
      </c>
      <c r="G630" s="14">
        <v>744</v>
      </c>
      <c r="H630" s="14">
        <v>0</v>
      </c>
      <c r="I630" s="14">
        <v>744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744</v>
      </c>
    </row>
    <row r="631" spans="2:18" outlineLevel="1" x14ac:dyDescent="0.25">
      <c r="B631" s="12" t="s">
        <v>1264</v>
      </c>
      <c r="C631" s="12" t="s">
        <v>1499</v>
      </c>
      <c r="D631" s="12" t="s">
        <v>1500</v>
      </c>
      <c r="E631" s="12" t="s">
        <v>1501</v>
      </c>
      <c r="F631" s="13">
        <v>44182</v>
      </c>
      <c r="G631" s="14">
        <v>1298.4000000000001</v>
      </c>
      <c r="H631" s="14">
        <v>0</v>
      </c>
      <c r="I631" s="14">
        <v>1298.4000000000001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1298.4000000000001</v>
      </c>
    </row>
    <row r="632" spans="2:18" outlineLevel="1" x14ac:dyDescent="0.25">
      <c r="B632" s="12" t="s">
        <v>1264</v>
      </c>
      <c r="C632" s="12" t="s">
        <v>1502</v>
      </c>
      <c r="D632" s="12" t="s">
        <v>1503</v>
      </c>
      <c r="E632" s="12" t="s">
        <v>1504</v>
      </c>
      <c r="F632" s="13">
        <v>44182</v>
      </c>
      <c r="G632" s="14">
        <v>156</v>
      </c>
      <c r="H632" s="14">
        <v>0</v>
      </c>
      <c r="I632" s="14">
        <v>156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156</v>
      </c>
    </row>
    <row r="633" spans="2:18" outlineLevel="1" x14ac:dyDescent="0.25">
      <c r="B633" s="12" t="s">
        <v>1264</v>
      </c>
      <c r="C633" s="12" t="s">
        <v>1505</v>
      </c>
      <c r="D633" s="12" t="s">
        <v>1506</v>
      </c>
      <c r="E633" s="12" t="s">
        <v>1507</v>
      </c>
      <c r="F633" s="13">
        <v>44189</v>
      </c>
      <c r="G633" s="14">
        <v>117.6</v>
      </c>
      <c r="H633" s="14">
        <v>0</v>
      </c>
      <c r="I633" s="14">
        <v>117.6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117.6</v>
      </c>
    </row>
    <row r="634" spans="2:18" outlineLevel="1" x14ac:dyDescent="0.25">
      <c r="B634" s="12" t="s">
        <v>1264</v>
      </c>
      <c r="C634" s="12" t="s">
        <v>1508</v>
      </c>
      <c r="D634" s="12" t="s">
        <v>1509</v>
      </c>
      <c r="E634" s="12" t="s">
        <v>1510</v>
      </c>
      <c r="F634" s="13">
        <v>44189</v>
      </c>
      <c r="G634" s="14">
        <v>1044</v>
      </c>
      <c r="H634" s="14">
        <v>0</v>
      </c>
      <c r="I634" s="14">
        <v>1044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1044</v>
      </c>
    </row>
    <row r="635" spans="2:18" outlineLevel="1" x14ac:dyDescent="0.25">
      <c r="B635" s="12" t="s">
        <v>1264</v>
      </c>
      <c r="C635" s="12" t="s">
        <v>1511</v>
      </c>
      <c r="D635" s="12" t="s">
        <v>1512</v>
      </c>
      <c r="E635" s="12" t="s">
        <v>1513</v>
      </c>
      <c r="F635" s="13">
        <v>44197</v>
      </c>
      <c r="G635" s="14">
        <v>3367.5</v>
      </c>
      <c r="H635" s="14">
        <v>0</v>
      </c>
      <c r="I635" s="14">
        <v>3367.5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3367.5</v>
      </c>
    </row>
    <row r="636" spans="2:18" outlineLevel="1" x14ac:dyDescent="0.25">
      <c r="B636" s="12" t="s">
        <v>1264</v>
      </c>
      <c r="C636" s="12" t="s">
        <v>1514</v>
      </c>
      <c r="D636" s="12" t="s">
        <v>1515</v>
      </c>
      <c r="E636" s="12" t="s">
        <v>1516</v>
      </c>
      <c r="F636" s="13">
        <v>44210</v>
      </c>
      <c r="G636" s="14">
        <v>288</v>
      </c>
      <c r="H636" s="14">
        <v>0</v>
      </c>
      <c r="I636" s="14">
        <v>288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288</v>
      </c>
    </row>
    <row r="637" spans="2:18" outlineLevel="1" x14ac:dyDescent="0.25">
      <c r="B637" s="12" t="s">
        <v>1264</v>
      </c>
      <c r="C637" s="12" t="s">
        <v>1517</v>
      </c>
      <c r="D637" s="12" t="s">
        <v>1518</v>
      </c>
      <c r="E637" s="12" t="s">
        <v>1519</v>
      </c>
      <c r="F637" s="13">
        <v>44210</v>
      </c>
      <c r="G637" s="14">
        <v>2736</v>
      </c>
      <c r="H637" s="14">
        <v>0</v>
      </c>
      <c r="I637" s="14">
        <v>2736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2736</v>
      </c>
    </row>
    <row r="638" spans="2:18" outlineLevel="1" x14ac:dyDescent="0.25">
      <c r="B638" s="12" t="s">
        <v>1264</v>
      </c>
      <c r="C638" s="12" t="s">
        <v>1520</v>
      </c>
      <c r="D638" s="12" t="s">
        <v>1521</v>
      </c>
      <c r="E638" s="12" t="s">
        <v>1522</v>
      </c>
      <c r="F638" s="13">
        <v>44210</v>
      </c>
      <c r="G638" s="14">
        <v>1560</v>
      </c>
      <c r="H638" s="14">
        <v>0</v>
      </c>
      <c r="I638" s="14">
        <v>1560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1560</v>
      </c>
    </row>
    <row r="639" spans="2:18" outlineLevel="1" x14ac:dyDescent="0.25">
      <c r="B639" s="12" t="s">
        <v>1264</v>
      </c>
      <c r="C639" s="12" t="s">
        <v>1523</v>
      </c>
      <c r="D639" s="12" t="s">
        <v>1524</v>
      </c>
      <c r="E639" s="12" t="s">
        <v>1525</v>
      </c>
      <c r="F639" s="13">
        <v>44210</v>
      </c>
      <c r="G639" s="14">
        <v>1134</v>
      </c>
      <c r="H639" s="14">
        <v>0</v>
      </c>
      <c r="I639" s="14">
        <v>1134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1134</v>
      </c>
    </row>
    <row r="640" spans="2:18" outlineLevel="1" x14ac:dyDescent="0.25">
      <c r="B640" s="12" t="s">
        <v>1264</v>
      </c>
      <c r="C640" s="12" t="s">
        <v>1526</v>
      </c>
      <c r="D640" s="12" t="s">
        <v>1527</v>
      </c>
      <c r="E640" s="12" t="s">
        <v>1528</v>
      </c>
      <c r="F640" s="13">
        <v>44244</v>
      </c>
      <c r="G640" s="14">
        <v>312</v>
      </c>
      <c r="H640" s="14">
        <v>0</v>
      </c>
      <c r="I640" s="14">
        <v>312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312</v>
      </c>
    </row>
    <row r="641" spans="2:18" outlineLevel="1" x14ac:dyDescent="0.25">
      <c r="B641" s="12" t="s">
        <v>1264</v>
      </c>
      <c r="C641" s="12" t="s">
        <v>1529</v>
      </c>
      <c r="D641" s="12" t="s">
        <v>1530</v>
      </c>
      <c r="E641" s="12" t="s">
        <v>1531</v>
      </c>
      <c r="F641" s="13">
        <v>44246</v>
      </c>
      <c r="G641" s="14">
        <v>1920</v>
      </c>
      <c r="H641" s="14">
        <v>0</v>
      </c>
      <c r="I641" s="14">
        <v>1920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1920</v>
      </c>
    </row>
    <row r="642" spans="2:18" outlineLevel="1" x14ac:dyDescent="0.25">
      <c r="B642" s="12" t="s">
        <v>1264</v>
      </c>
      <c r="C642" s="12" t="s">
        <v>1532</v>
      </c>
      <c r="D642" s="12" t="s">
        <v>1533</v>
      </c>
      <c r="E642" s="12" t="s">
        <v>1534</v>
      </c>
      <c r="F642" s="13">
        <v>44268</v>
      </c>
      <c r="G642" s="14">
        <v>2020.5</v>
      </c>
      <c r="H642" s="14">
        <v>0</v>
      </c>
      <c r="I642" s="14">
        <v>2020.5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2020.5</v>
      </c>
    </row>
    <row r="643" spans="2:18" outlineLevel="1" x14ac:dyDescent="0.25">
      <c r="B643" s="12" t="s">
        <v>1264</v>
      </c>
      <c r="C643" s="12" t="s">
        <v>1535</v>
      </c>
      <c r="D643" s="12" t="s">
        <v>1536</v>
      </c>
      <c r="E643" s="12" t="s">
        <v>1537</v>
      </c>
      <c r="F643" s="13">
        <v>44272</v>
      </c>
      <c r="G643" s="14">
        <v>690</v>
      </c>
      <c r="H643" s="14">
        <v>0</v>
      </c>
      <c r="I643" s="14">
        <v>690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690</v>
      </c>
    </row>
    <row r="644" spans="2:18" outlineLevel="1" x14ac:dyDescent="0.25">
      <c r="B644" s="12" t="s">
        <v>1264</v>
      </c>
      <c r="C644" s="12" t="s">
        <v>1538</v>
      </c>
      <c r="D644" s="12" t="s">
        <v>1539</v>
      </c>
      <c r="E644" s="12" t="s">
        <v>1540</v>
      </c>
      <c r="F644" s="13">
        <v>44288</v>
      </c>
      <c r="G644" s="14">
        <v>134.4</v>
      </c>
      <c r="H644" s="14">
        <v>0</v>
      </c>
      <c r="I644" s="14">
        <v>134.4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134.4</v>
      </c>
    </row>
    <row r="645" spans="2:18" outlineLevel="1" x14ac:dyDescent="0.25">
      <c r="B645" s="12" t="s">
        <v>1264</v>
      </c>
      <c r="C645" s="12" t="s">
        <v>1541</v>
      </c>
      <c r="D645" s="12" t="s">
        <v>1542</v>
      </c>
      <c r="E645" s="12" t="s">
        <v>1543</v>
      </c>
      <c r="F645" s="13">
        <v>44295</v>
      </c>
      <c r="G645" s="14">
        <v>792</v>
      </c>
      <c r="H645" s="14">
        <v>0</v>
      </c>
      <c r="I645" s="14">
        <v>792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792</v>
      </c>
    </row>
    <row r="646" spans="2:18" outlineLevel="1" x14ac:dyDescent="0.25">
      <c r="B646" s="12" t="s">
        <v>1264</v>
      </c>
      <c r="C646" s="12" t="s">
        <v>1544</v>
      </c>
      <c r="D646" s="12" t="s">
        <v>1545</v>
      </c>
      <c r="E646" s="12" t="s">
        <v>1546</v>
      </c>
      <c r="F646" s="13">
        <v>44300</v>
      </c>
      <c r="G646" s="14">
        <v>936</v>
      </c>
      <c r="H646" s="14">
        <v>0</v>
      </c>
      <c r="I646" s="14">
        <v>936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v>0</v>
      </c>
      <c r="Q646" s="14">
        <v>0</v>
      </c>
      <c r="R646" s="14">
        <v>936</v>
      </c>
    </row>
    <row r="647" spans="2:18" outlineLevel="1" x14ac:dyDescent="0.25">
      <c r="B647" s="12" t="s">
        <v>1264</v>
      </c>
      <c r="C647" s="12" t="s">
        <v>1547</v>
      </c>
      <c r="D647" s="12" t="s">
        <v>1548</v>
      </c>
      <c r="E647" s="12" t="s">
        <v>1549</v>
      </c>
      <c r="F647" s="13">
        <v>44324</v>
      </c>
      <c r="G647" s="14">
        <v>1182</v>
      </c>
      <c r="H647" s="14">
        <v>0</v>
      </c>
      <c r="I647" s="14">
        <v>1182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1182</v>
      </c>
    </row>
    <row r="648" spans="2:18" outlineLevel="1" x14ac:dyDescent="0.25">
      <c r="B648" s="12" t="s">
        <v>1264</v>
      </c>
      <c r="C648" s="12" t="s">
        <v>1550</v>
      </c>
      <c r="D648" s="12" t="s">
        <v>1551</v>
      </c>
      <c r="E648" s="12" t="s">
        <v>1552</v>
      </c>
      <c r="F648" s="13">
        <v>44324</v>
      </c>
      <c r="G648" s="14">
        <v>1644</v>
      </c>
      <c r="H648" s="14">
        <v>0</v>
      </c>
      <c r="I648" s="14">
        <v>1644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1644</v>
      </c>
    </row>
    <row r="649" spans="2:18" outlineLevel="1" x14ac:dyDescent="0.25">
      <c r="B649" s="12" t="s">
        <v>1264</v>
      </c>
      <c r="C649" s="12" t="s">
        <v>1553</v>
      </c>
      <c r="D649" s="12" t="s">
        <v>1554</v>
      </c>
      <c r="E649" s="12" t="s">
        <v>1555</v>
      </c>
      <c r="F649" s="13">
        <v>44337</v>
      </c>
      <c r="G649" s="14">
        <v>3247.2</v>
      </c>
      <c r="H649" s="14">
        <v>0</v>
      </c>
      <c r="I649" s="14">
        <v>3247.2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3247.2</v>
      </c>
    </row>
    <row r="650" spans="2:18" outlineLevel="1" x14ac:dyDescent="0.25">
      <c r="B650" s="12" t="s">
        <v>1264</v>
      </c>
      <c r="C650" s="12" t="s">
        <v>1556</v>
      </c>
      <c r="D650" s="12" t="s">
        <v>1557</v>
      </c>
      <c r="E650" s="12" t="s">
        <v>1558</v>
      </c>
      <c r="F650" s="13">
        <v>44343</v>
      </c>
      <c r="G650" s="14">
        <v>1794</v>
      </c>
      <c r="H650" s="14">
        <v>0</v>
      </c>
      <c r="I650" s="14">
        <v>1794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1794</v>
      </c>
    </row>
    <row r="651" spans="2:18" outlineLevel="1" x14ac:dyDescent="0.25">
      <c r="B651" s="12" t="s">
        <v>1264</v>
      </c>
      <c r="C651" s="12" t="s">
        <v>1559</v>
      </c>
      <c r="D651" s="12" t="s">
        <v>1560</v>
      </c>
      <c r="E651" s="12" t="s">
        <v>1561</v>
      </c>
      <c r="F651" s="13">
        <v>44372</v>
      </c>
      <c r="G651" s="14">
        <v>2340</v>
      </c>
      <c r="H651" s="14">
        <v>0</v>
      </c>
      <c r="I651" s="14">
        <v>2340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2340</v>
      </c>
    </row>
    <row r="652" spans="2:18" outlineLevel="1" x14ac:dyDescent="0.25">
      <c r="B652" s="12" t="s">
        <v>1264</v>
      </c>
      <c r="C652" s="12" t="s">
        <v>1562</v>
      </c>
      <c r="D652" s="12" t="s">
        <v>1563</v>
      </c>
      <c r="E652" s="12" t="s">
        <v>1564</v>
      </c>
      <c r="F652" s="13">
        <v>44378</v>
      </c>
      <c r="G652" s="14">
        <v>108</v>
      </c>
      <c r="H652" s="14">
        <v>0</v>
      </c>
      <c r="I652" s="14">
        <v>108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108</v>
      </c>
    </row>
    <row r="653" spans="2:18" outlineLevel="1" x14ac:dyDescent="0.25">
      <c r="B653" s="12" t="s">
        <v>1264</v>
      </c>
      <c r="C653" s="12" t="s">
        <v>1565</v>
      </c>
      <c r="D653" s="12" t="s">
        <v>1566</v>
      </c>
      <c r="E653" s="12" t="s">
        <v>1567</v>
      </c>
      <c r="F653" s="13">
        <v>44379</v>
      </c>
      <c r="G653" s="14">
        <v>3588</v>
      </c>
      <c r="H653" s="14">
        <v>0</v>
      </c>
      <c r="I653" s="14">
        <v>3588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3588</v>
      </c>
    </row>
    <row r="654" spans="2:18" outlineLevel="1" x14ac:dyDescent="0.25">
      <c r="B654" s="12" t="s">
        <v>1264</v>
      </c>
      <c r="C654" s="12" t="s">
        <v>1568</v>
      </c>
      <c r="D654" s="12" t="s">
        <v>1569</v>
      </c>
      <c r="E654" s="12" t="s">
        <v>1570</v>
      </c>
      <c r="F654" s="13">
        <v>44379</v>
      </c>
      <c r="G654" s="14">
        <v>840</v>
      </c>
      <c r="H654" s="14">
        <v>0</v>
      </c>
      <c r="I654" s="14">
        <v>840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840</v>
      </c>
    </row>
    <row r="655" spans="2:18" outlineLevel="1" x14ac:dyDescent="0.25">
      <c r="B655" s="12" t="s">
        <v>1264</v>
      </c>
      <c r="C655" s="12" t="s">
        <v>1571</v>
      </c>
      <c r="D655" s="12" t="s">
        <v>1572</v>
      </c>
      <c r="E655" s="12" t="s">
        <v>1573</v>
      </c>
      <c r="F655" s="13">
        <v>44399</v>
      </c>
      <c r="G655" s="14">
        <v>2850</v>
      </c>
      <c r="H655" s="14">
        <v>0</v>
      </c>
      <c r="I655" s="14">
        <v>2850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2850</v>
      </c>
    </row>
    <row r="656" spans="2:18" outlineLevel="1" x14ac:dyDescent="0.25">
      <c r="B656" s="12" t="s">
        <v>1264</v>
      </c>
      <c r="C656" s="12" t="s">
        <v>1574</v>
      </c>
      <c r="D656" s="12" t="s">
        <v>1575</v>
      </c>
      <c r="E656" s="12" t="s">
        <v>1576</v>
      </c>
      <c r="F656" s="13">
        <v>44384</v>
      </c>
      <c r="G656" s="14">
        <v>576</v>
      </c>
      <c r="H656" s="14">
        <v>0</v>
      </c>
      <c r="I656" s="14">
        <v>576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576</v>
      </c>
    </row>
    <row r="657" spans="2:18" outlineLevel="1" x14ac:dyDescent="0.25">
      <c r="B657" s="12" t="s">
        <v>1264</v>
      </c>
      <c r="C657" s="12" t="s">
        <v>1577</v>
      </c>
      <c r="D657" s="12" t="s">
        <v>1578</v>
      </c>
      <c r="E657" s="12" t="s">
        <v>1579</v>
      </c>
      <c r="F657" s="13">
        <v>44407</v>
      </c>
      <c r="G657" s="14">
        <v>1104</v>
      </c>
      <c r="H657" s="14">
        <v>0</v>
      </c>
      <c r="I657" s="14">
        <v>1104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1104</v>
      </c>
    </row>
    <row r="658" spans="2:18" outlineLevel="1" x14ac:dyDescent="0.25">
      <c r="B658" s="12" t="s">
        <v>1264</v>
      </c>
      <c r="C658" s="12" t="s">
        <v>1580</v>
      </c>
      <c r="D658" s="12" t="s">
        <v>1581</v>
      </c>
      <c r="E658" s="12" t="s">
        <v>1582</v>
      </c>
      <c r="F658" s="13">
        <v>44457</v>
      </c>
      <c r="G658" s="14">
        <v>168</v>
      </c>
      <c r="H658" s="14">
        <v>0</v>
      </c>
      <c r="I658" s="14">
        <v>168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168</v>
      </c>
    </row>
    <row r="659" spans="2:18" outlineLevel="1" x14ac:dyDescent="0.25">
      <c r="B659" s="12" t="s">
        <v>1264</v>
      </c>
      <c r="C659" s="12" t="s">
        <v>1583</v>
      </c>
      <c r="D659" s="12" t="s">
        <v>1584</v>
      </c>
      <c r="E659" s="12" t="s">
        <v>1585</v>
      </c>
      <c r="F659" s="13">
        <v>44477</v>
      </c>
      <c r="G659" s="14">
        <v>2850</v>
      </c>
      <c r="H659" s="14">
        <v>0</v>
      </c>
      <c r="I659" s="14">
        <v>2850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2850</v>
      </c>
    </row>
    <row r="660" spans="2:18" outlineLevel="1" x14ac:dyDescent="0.25">
      <c r="B660" s="12" t="s">
        <v>1264</v>
      </c>
      <c r="C660" s="12" t="s">
        <v>1586</v>
      </c>
      <c r="D660" s="12" t="s">
        <v>1587</v>
      </c>
      <c r="E660" s="12" t="s">
        <v>1588</v>
      </c>
      <c r="F660" s="13">
        <v>44462</v>
      </c>
      <c r="G660" s="14">
        <v>1380</v>
      </c>
      <c r="H660" s="14">
        <v>0</v>
      </c>
      <c r="I660" s="14">
        <v>1380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1380</v>
      </c>
    </row>
    <row r="661" spans="2:18" outlineLevel="1" x14ac:dyDescent="0.25">
      <c r="B661" s="12" t="s">
        <v>1264</v>
      </c>
      <c r="C661" s="12" t="s">
        <v>1589</v>
      </c>
      <c r="D661" s="12" t="s">
        <v>1590</v>
      </c>
      <c r="E661" s="12" t="s">
        <v>1591</v>
      </c>
      <c r="F661" s="13">
        <v>44462</v>
      </c>
      <c r="G661" s="14">
        <v>792</v>
      </c>
      <c r="H661" s="14">
        <v>0</v>
      </c>
      <c r="I661" s="14">
        <v>792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792</v>
      </c>
    </row>
    <row r="662" spans="2:18" x14ac:dyDescent="0.25">
      <c r="B662" s="15" t="s">
        <v>1592</v>
      </c>
      <c r="C662" s="15"/>
      <c r="D662" s="15"/>
      <c r="E662" s="15"/>
      <c r="F662" s="16"/>
      <c r="G662" s="17">
        <v>189867.51999999999</v>
      </c>
      <c r="H662" s="17">
        <v>0</v>
      </c>
      <c r="I662" s="17">
        <v>189867.51999999999</v>
      </c>
      <c r="J662" s="17">
        <v>31937.32</v>
      </c>
      <c r="K662" s="17">
        <v>8011.8</v>
      </c>
      <c r="L662" s="17">
        <v>7467</v>
      </c>
      <c r="M662" s="17">
        <v>2034</v>
      </c>
      <c r="N662" s="17">
        <v>0</v>
      </c>
      <c r="O662" s="17">
        <v>27744</v>
      </c>
      <c r="P662" s="17">
        <v>2937</v>
      </c>
      <c r="Q662" s="17">
        <v>19230</v>
      </c>
      <c r="R662" s="17">
        <v>90506.400000000009</v>
      </c>
    </row>
    <row r="663" spans="2:18" ht="0.95" customHeight="1" outlineLevel="1" x14ac:dyDescent="0.25">
      <c r="B663" s="9"/>
      <c r="C663" s="9"/>
      <c r="D663" s="9"/>
      <c r="E663" s="9"/>
      <c r="F663" s="10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2:18" outlineLevel="1" x14ac:dyDescent="0.25">
      <c r="B664" s="12" t="s">
        <v>1593</v>
      </c>
      <c r="C664" s="12" t="s">
        <v>1594</v>
      </c>
      <c r="D664" s="12" t="s">
        <v>1595</v>
      </c>
      <c r="E664" s="12" t="s">
        <v>1596</v>
      </c>
      <c r="F664" s="13">
        <v>44337</v>
      </c>
      <c r="G664" s="14">
        <v>487</v>
      </c>
      <c r="H664" s="14">
        <v>0</v>
      </c>
      <c r="I664" s="14">
        <v>487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487</v>
      </c>
    </row>
    <row r="665" spans="2:18" x14ac:dyDescent="0.25">
      <c r="B665" s="15" t="s">
        <v>1597</v>
      </c>
      <c r="C665" s="15"/>
      <c r="D665" s="15"/>
      <c r="E665" s="15"/>
      <c r="F665" s="16"/>
      <c r="G665" s="17">
        <v>487</v>
      </c>
      <c r="H665" s="17">
        <v>0</v>
      </c>
      <c r="I665" s="17">
        <v>487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  <c r="O665" s="17">
        <v>0</v>
      </c>
      <c r="P665" s="17">
        <v>0</v>
      </c>
      <c r="Q665" s="17">
        <v>0</v>
      </c>
      <c r="R665" s="17">
        <v>487</v>
      </c>
    </row>
    <row r="666" spans="2:18" ht="0.95" customHeight="1" outlineLevel="1" x14ac:dyDescent="0.25">
      <c r="B666" s="9"/>
      <c r="C666" s="9"/>
      <c r="D666" s="9"/>
      <c r="E666" s="9"/>
      <c r="F666" s="10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2:18" outlineLevel="1" x14ac:dyDescent="0.25">
      <c r="B667" s="12" t="s">
        <v>1598</v>
      </c>
      <c r="C667" s="12" t="s">
        <v>1599</v>
      </c>
      <c r="D667" s="12" t="s">
        <v>1600</v>
      </c>
      <c r="E667" s="12" t="s">
        <v>1601</v>
      </c>
      <c r="F667" s="13">
        <v>43794</v>
      </c>
      <c r="G667" s="14">
        <v>66065.94</v>
      </c>
      <c r="H667" s="14">
        <v>0</v>
      </c>
      <c r="I667" s="14">
        <v>66065.94</v>
      </c>
      <c r="J667" s="14">
        <v>0</v>
      </c>
      <c r="K667" s="14">
        <v>0</v>
      </c>
      <c r="L667" s="14">
        <v>66065.94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</row>
    <row r="668" spans="2:18" outlineLevel="1" x14ac:dyDescent="0.25">
      <c r="B668" s="12" t="s">
        <v>1598</v>
      </c>
      <c r="C668" s="12" t="s">
        <v>1602</v>
      </c>
      <c r="D668" s="12" t="s">
        <v>1603</v>
      </c>
      <c r="E668" s="12" t="s">
        <v>1604</v>
      </c>
      <c r="F668" s="13">
        <v>43835</v>
      </c>
      <c r="G668" s="14">
        <v>10875.23</v>
      </c>
      <c r="H668" s="14">
        <v>0</v>
      </c>
      <c r="I668" s="14">
        <v>10875.23</v>
      </c>
      <c r="J668" s="14">
        <v>0</v>
      </c>
      <c r="K668" s="14">
        <v>0</v>
      </c>
      <c r="L668" s="14">
        <v>0</v>
      </c>
      <c r="M668" s="14">
        <v>10875.23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</row>
    <row r="669" spans="2:18" outlineLevel="1" x14ac:dyDescent="0.25">
      <c r="B669" s="12" t="s">
        <v>1598</v>
      </c>
      <c r="C669" s="12" t="s">
        <v>1605</v>
      </c>
      <c r="D669" s="12" t="s">
        <v>1606</v>
      </c>
      <c r="E669" s="12" t="s">
        <v>1607</v>
      </c>
      <c r="F669" s="13">
        <v>43836</v>
      </c>
      <c r="G669" s="14">
        <v>1770.94</v>
      </c>
      <c r="H669" s="14">
        <v>0</v>
      </c>
      <c r="I669" s="14">
        <v>1770.94</v>
      </c>
      <c r="J669" s="14">
        <v>0</v>
      </c>
      <c r="K669" s="14">
        <v>0</v>
      </c>
      <c r="L669" s="14">
        <v>0</v>
      </c>
      <c r="M669" s="14">
        <v>1770.94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</row>
    <row r="670" spans="2:18" outlineLevel="1" x14ac:dyDescent="0.25">
      <c r="B670" s="12" t="s">
        <v>1598</v>
      </c>
      <c r="C670" s="12" t="s">
        <v>1608</v>
      </c>
      <c r="D670" s="12" t="s">
        <v>1609</v>
      </c>
      <c r="E670" s="12" t="s">
        <v>1610</v>
      </c>
      <c r="F670" s="13">
        <v>43929</v>
      </c>
      <c r="G670" s="14">
        <v>2347.1999999999998</v>
      </c>
      <c r="H670" s="14">
        <v>0</v>
      </c>
      <c r="I670" s="14">
        <v>2347.1999999999998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2347.1999999999998</v>
      </c>
      <c r="R670" s="14">
        <v>0</v>
      </c>
    </row>
    <row r="671" spans="2:18" outlineLevel="1" x14ac:dyDescent="0.25">
      <c r="B671" s="12" t="s">
        <v>1598</v>
      </c>
      <c r="C671" s="12" t="s">
        <v>1611</v>
      </c>
      <c r="D671" s="12" t="s">
        <v>1612</v>
      </c>
      <c r="E671" s="12" t="s">
        <v>1613</v>
      </c>
      <c r="F671" s="13">
        <v>44020</v>
      </c>
      <c r="G671" s="14">
        <v>330</v>
      </c>
      <c r="H671" s="14">
        <v>0</v>
      </c>
      <c r="I671" s="14">
        <v>330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330</v>
      </c>
    </row>
    <row r="672" spans="2:18" outlineLevel="1" x14ac:dyDescent="0.25">
      <c r="B672" s="12" t="s">
        <v>1598</v>
      </c>
      <c r="C672" s="12" t="s">
        <v>1614</v>
      </c>
      <c r="D672" s="12" t="s">
        <v>1615</v>
      </c>
      <c r="E672" s="12" t="s">
        <v>1616</v>
      </c>
      <c r="F672" s="13">
        <v>44153</v>
      </c>
      <c r="G672" s="14">
        <v>1786.8</v>
      </c>
      <c r="H672" s="14">
        <v>0</v>
      </c>
      <c r="I672" s="14">
        <v>1786.8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1786.8</v>
      </c>
    </row>
    <row r="673" spans="2:18" outlineLevel="1" x14ac:dyDescent="0.25">
      <c r="B673" s="12" t="s">
        <v>1598</v>
      </c>
      <c r="C673" s="12" t="s">
        <v>1617</v>
      </c>
      <c r="D673" s="12" t="s">
        <v>1618</v>
      </c>
      <c r="E673" s="12" t="s">
        <v>1619</v>
      </c>
      <c r="F673" s="13">
        <v>44428</v>
      </c>
      <c r="G673" s="14">
        <v>1260</v>
      </c>
      <c r="H673" s="14">
        <v>0</v>
      </c>
      <c r="I673" s="14">
        <v>1260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1260</v>
      </c>
    </row>
    <row r="674" spans="2:18" x14ac:dyDescent="0.25">
      <c r="B674" s="15" t="s">
        <v>1620</v>
      </c>
      <c r="C674" s="15"/>
      <c r="D674" s="15"/>
      <c r="E674" s="15"/>
      <c r="F674" s="16"/>
      <c r="G674" s="17">
        <v>84436.11</v>
      </c>
      <c r="H674" s="17">
        <v>0</v>
      </c>
      <c r="I674" s="17">
        <v>84436.11</v>
      </c>
      <c r="J674" s="17">
        <v>0</v>
      </c>
      <c r="K674" s="17">
        <v>0</v>
      </c>
      <c r="L674" s="17">
        <v>66065.94</v>
      </c>
      <c r="M674" s="17">
        <v>12646.17</v>
      </c>
      <c r="N674" s="17">
        <v>0</v>
      </c>
      <c r="O674" s="17">
        <v>0</v>
      </c>
      <c r="P674" s="17">
        <v>0</v>
      </c>
      <c r="Q674" s="17">
        <v>2347.1999999999998</v>
      </c>
      <c r="R674" s="17">
        <v>3376.8</v>
      </c>
    </row>
    <row r="675" spans="2:18" ht="0.95" customHeight="1" outlineLevel="1" x14ac:dyDescent="0.25">
      <c r="B675" s="9"/>
      <c r="C675" s="9"/>
      <c r="D675" s="9"/>
      <c r="E675" s="9"/>
      <c r="F675" s="10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2:18" outlineLevel="1" x14ac:dyDescent="0.25">
      <c r="B676" s="12" t="s">
        <v>1621</v>
      </c>
      <c r="C676" s="12" t="s">
        <v>1622</v>
      </c>
      <c r="D676" s="12" t="s">
        <v>1623</v>
      </c>
      <c r="E676" s="12" t="s">
        <v>1624</v>
      </c>
      <c r="F676" s="13">
        <v>44042</v>
      </c>
      <c r="G676" s="14">
        <v>70</v>
      </c>
      <c r="H676" s="14">
        <v>0</v>
      </c>
      <c r="I676" s="14">
        <v>70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70</v>
      </c>
    </row>
    <row r="677" spans="2:18" x14ac:dyDescent="0.25">
      <c r="B677" s="15" t="s">
        <v>1625</v>
      </c>
      <c r="C677" s="15"/>
      <c r="D677" s="15"/>
      <c r="E677" s="15"/>
      <c r="F677" s="16"/>
      <c r="G677" s="17">
        <v>70</v>
      </c>
      <c r="H677" s="17">
        <v>0</v>
      </c>
      <c r="I677" s="17">
        <v>70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  <c r="O677" s="17">
        <v>0</v>
      </c>
      <c r="P677" s="17">
        <v>0</v>
      </c>
      <c r="Q677" s="17">
        <v>0</v>
      </c>
      <c r="R677" s="17">
        <v>70</v>
      </c>
    </row>
    <row r="678" spans="2:18" ht="0.95" customHeight="1" outlineLevel="1" x14ac:dyDescent="0.25">
      <c r="B678" s="9"/>
      <c r="C678" s="9"/>
      <c r="D678" s="9"/>
      <c r="E678" s="9"/>
      <c r="F678" s="10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2:18" outlineLevel="1" x14ac:dyDescent="0.25">
      <c r="B679" s="12" t="s">
        <v>1626</v>
      </c>
      <c r="C679" s="12" t="s">
        <v>1627</v>
      </c>
      <c r="D679" s="12" t="s">
        <v>1628</v>
      </c>
      <c r="E679" s="12" t="s">
        <v>1629</v>
      </c>
      <c r="F679" s="13">
        <v>43763</v>
      </c>
      <c r="G679" s="14">
        <v>168</v>
      </c>
      <c r="H679" s="14">
        <v>0</v>
      </c>
      <c r="I679" s="14">
        <v>168</v>
      </c>
      <c r="J679" s="14">
        <v>0</v>
      </c>
      <c r="K679" s="14">
        <v>168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</row>
    <row r="680" spans="2:18" x14ac:dyDescent="0.25">
      <c r="B680" s="15" t="s">
        <v>1630</v>
      </c>
      <c r="C680" s="15"/>
      <c r="D680" s="15"/>
      <c r="E680" s="15"/>
      <c r="F680" s="16"/>
      <c r="G680" s="17">
        <v>168</v>
      </c>
      <c r="H680" s="17">
        <v>0</v>
      </c>
      <c r="I680" s="17">
        <v>168</v>
      </c>
      <c r="J680" s="17">
        <v>0</v>
      </c>
      <c r="K680" s="17">
        <v>168</v>
      </c>
      <c r="L680" s="17">
        <v>0</v>
      </c>
      <c r="M680" s="17">
        <v>0</v>
      </c>
      <c r="N680" s="17">
        <v>0</v>
      </c>
      <c r="O680" s="17">
        <v>0</v>
      </c>
      <c r="P680" s="17">
        <v>0</v>
      </c>
      <c r="Q680" s="17">
        <v>0</v>
      </c>
      <c r="R680" s="17">
        <v>0</v>
      </c>
    </row>
    <row r="681" spans="2:18" ht="0.95" customHeight="1" outlineLevel="1" x14ac:dyDescent="0.25">
      <c r="B681" s="9"/>
      <c r="C681" s="9"/>
      <c r="D681" s="9"/>
      <c r="E681" s="9"/>
      <c r="F681" s="10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2:18" outlineLevel="1" x14ac:dyDescent="0.25">
      <c r="B682" s="12" t="s">
        <v>1631</v>
      </c>
      <c r="C682" s="12" t="s">
        <v>1632</v>
      </c>
      <c r="D682" s="12" t="s">
        <v>1633</v>
      </c>
      <c r="E682" s="12" t="s">
        <v>1634</v>
      </c>
      <c r="F682" s="13">
        <v>43602</v>
      </c>
      <c r="G682" s="14">
        <v>4614</v>
      </c>
      <c r="H682" s="14">
        <v>0</v>
      </c>
      <c r="I682" s="14">
        <v>4614</v>
      </c>
      <c r="J682" s="14">
        <v>4614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</row>
    <row r="683" spans="2:18" outlineLevel="1" x14ac:dyDescent="0.25">
      <c r="B683" s="12" t="s">
        <v>1631</v>
      </c>
      <c r="C683" s="12" t="s">
        <v>1635</v>
      </c>
      <c r="D683" s="12" t="s">
        <v>1636</v>
      </c>
      <c r="E683" s="12" t="s">
        <v>1637</v>
      </c>
      <c r="F683" s="13">
        <v>43624</v>
      </c>
      <c r="G683" s="14">
        <v>4896</v>
      </c>
      <c r="H683" s="14">
        <v>0</v>
      </c>
      <c r="I683" s="14">
        <v>4896</v>
      </c>
      <c r="J683" s="14">
        <v>4896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</row>
    <row r="684" spans="2:18" outlineLevel="1" x14ac:dyDescent="0.25">
      <c r="B684" s="12" t="s">
        <v>1631</v>
      </c>
      <c r="C684" s="12" t="s">
        <v>1638</v>
      </c>
      <c r="D684" s="12" t="s">
        <v>1639</v>
      </c>
      <c r="E684" s="12" t="s">
        <v>1640</v>
      </c>
      <c r="F684" s="13">
        <v>43624</v>
      </c>
      <c r="G684" s="14">
        <v>4896</v>
      </c>
      <c r="H684" s="14">
        <v>0</v>
      </c>
      <c r="I684" s="14">
        <v>4896</v>
      </c>
      <c r="J684" s="14">
        <v>4896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</row>
    <row r="685" spans="2:18" outlineLevel="1" x14ac:dyDescent="0.25">
      <c r="B685" s="12" t="s">
        <v>1631</v>
      </c>
      <c r="C685" s="12" t="s">
        <v>1641</v>
      </c>
      <c r="D685" s="12" t="s">
        <v>1642</v>
      </c>
      <c r="E685" s="12" t="s">
        <v>1643</v>
      </c>
      <c r="F685" s="13">
        <v>44182</v>
      </c>
      <c r="G685" s="14">
        <v>58.08</v>
      </c>
      <c r="H685" s="14">
        <v>0</v>
      </c>
      <c r="I685" s="14">
        <v>58.08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58.08</v>
      </c>
    </row>
    <row r="686" spans="2:18" outlineLevel="1" x14ac:dyDescent="0.25">
      <c r="B686" s="12" t="s">
        <v>1631</v>
      </c>
      <c r="C686" s="12" t="s">
        <v>1644</v>
      </c>
      <c r="D686" s="12" t="s">
        <v>1645</v>
      </c>
      <c r="E686" s="12" t="s">
        <v>1646</v>
      </c>
      <c r="F686" s="13">
        <v>44274</v>
      </c>
      <c r="G686" s="14">
        <v>45.6</v>
      </c>
      <c r="H686" s="14">
        <v>0</v>
      </c>
      <c r="I686" s="14">
        <v>45.6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45.6</v>
      </c>
    </row>
    <row r="687" spans="2:18" x14ac:dyDescent="0.25">
      <c r="B687" s="15" t="s">
        <v>1647</v>
      </c>
      <c r="C687" s="15"/>
      <c r="D687" s="15"/>
      <c r="E687" s="15"/>
      <c r="F687" s="16"/>
      <c r="G687" s="17">
        <v>14509.68</v>
      </c>
      <c r="H687" s="17">
        <v>0</v>
      </c>
      <c r="I687" s="17">
        <v>14509.68</v>
      </c>
      <c r="J687" s="17">
        <v>14406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103.68</v>
      </c>
    </row>
    <row r="688" spans="2:18" ht="0.95" customHeight="1" outlineLevel="1" x14ac:dyDescent="0.25">
      <c r="B688" s="9"/>
      <c r="C688" s="9"/>
      <c r="D688" s="9"/>
      <c r="E688" s="9"/>
      <c r="F688" s="10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2:18" outlineLevel="1" x14ac:dyDescent="0.25">
      <c r="B689" s="12" t="s">
        <v>1648</v>
      </c>
      <c r="C689" s="12" t="s">
        <v>1649</v>
      </c>
      <c r="D689" s="12" t="s">
        <v>1650</v>
      </c>
      <c r="E689" s="12" t="s">
        <v>1651</v>
      </c>
      <c r="F689" s="13">
        <v>43731</v>
      </c>
      <c r="G689" s="14">
        <v>576</v>
      </c>
      <c r="H689" s="14">
        <v>0</v>
      </c>
      <c r="I689" s="14">
        <v>576</v>
      </c>
      <c r="J689" s="14">
        <v>576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</row>
    <row r="690" spans="2:18" x14ac:dyDescent="0.25">
      <c r="B690" s="15" t="s">
        <v>1652</v>
      </c>
      <c r="C690" s="15"/>
      <c r="D690" s="15"/>
      <c r="E690" s="15"/>
      <c r="F690" s="16"/>
      <c r="G690" s="17">
        <v>576</v>
      </c>
      <c r="H690" s="17">
        <v>0</v>
      </c>
      <c r="I690" s="17">
        <v>576</v>
      </c>
      <c r="J690" s="17">
        <v>576</v>
      </c>
      <c r="K690" s="17">
        <v>0</v>
      </c>
      <c r="L690" s="17">
        <v>0</v>
      </c>
      <c r="M690" s="17">
        <v>0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</row>
    <row r="691" spans="2:18" ht="0.95" customHeight="1" outlineLevel="1" x14ac:dyDescent="0.25">
      <c r="B691" s="9"/>
      <c r="C691" s="9"/>
      <c r="D691" s="9"/>
      <c r="E691" s="9"/>
      <c r="F691" s="10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2:18" outlineLevel="1" x14ac:dyDescent="0.25">
      <c r="B692" s="12" t="s">
        <v>1653</v>
      </c>
      <c r="C692" s="12" t="s">
        <v>1654</v>
      </c>
      <c r="D692" s="12" t="s">
        <v>1655</v>
      </c>
      <c r="E692" s="12" t="s">
        <v>1656</v>
      </c>
      <c r="F692" s="13">
        <v>43805</v>
      </c>
      <c r="G692" s="14">
        <v>1554</v>
      </c>
      <c r="H692" s="14">
        <v>0</v>
      </c>
      <c r="I692" s="14">
        <v>1554</v>
      </c>
      <c r="J692" s="14">
        <v>0</v>
      </c>
      <c r="K692" s="14">
        <v>0</v>
      </c>
      <c r="L692" s="14">
        <v>1554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</row>
    <row r="693" spans="2:18" outlineLevel="1" x14ac:dyDescent="0.25">
      <c r="B693" s="12" t="s">
        <v>1653</v>
      </c>
      <c r="C693" s="12" t="s">
        <v>1657</v>
      </c>
      <c r="D693" s="12" t="s">
        <v>1658</v>
      </c>
      <c r="E693" s="12" t="s">
        <v>1659</v>
      </c>
      <c r="F693" s="13">
        <v>43987</v>
      </c>
      <c r="G693" s="14">
        <v>11267.1</v>
      </c>
      <c r="H693" s="14">
        <v>0</v>
      </c>
      <c r="I693" s="14">
        <v>11267.1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11267.1</v>
      </c>
    </row>
    <row r="694" spans="2:18" outlineLevel="1" x14ac:dyDescent="0.25">
      <c r="B694" s="12" t="s">
        <v>1653</v>
      </c>
      <c r="C694" s="12" t="s">
        <v>1660</v>
      </c>
      <c r="D694" s="12" t="s">
        <v>1661</v>
      </c>
      <c r="E694" s="12" t="s">
        <v>1662</v>
      </c>
      <c r="F694" s="13">
        <v>44050</v>
      </c>
      <c r="G694" s="14">
        <v>1251.9000000000001</v>
      </c>
      <c r="H694" s="14">
        <v>0</v>
      </c>
      <c r="I694" s="14">
        <v>1251.9000000000001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1251.9000000000001</v>
      </c>
    </row>
    <row r="695" spans="2:18" x14ac:dyDescent="0.25">
      <c r="B695" s="15" t="s">
        <v>1663</v>
      </c>
      <c r="C695" s="15"/>
      <c r="D695" s="15"/>
      <c r="E695" s="15"/>
      <c r="F695" s="16"/>
      <c r="G695" s="17">
        <v>14073</v>
      </c>
      <c r="H695" s="17">
        <v>0</v>
      </c>
      <c r="I695" s="17">
        <v>14073</v>
      </c>
      <c r="J695" s="17">
        <v>0</v>
      </c>
      <c r="K695" s="17">
        <v>0</v>
      </c>
      <c r="L695" s="17">
        <v>1554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12519</v>
      </c>
    </row>
    <row r="696" spans="2:18" ht="0.95" customHeight="1" outlineLevel="1" x14ac:dyDescent="0.25">
      <c r="B696" s="9"/>
      <c r="C696" s="9"/>
      <c r="D696" s="9"/>
      <c r="E696" s="9"/>
      <c r="F696" s="10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2:18" outlineLevel="1" x14ac:dyDescent="0.25">
      <c r="B697" s="12" t="s">
        <v>1664</v>
      </c>
      <c r="C697" s="12" t="s">
        <v>1665</v>
      </c>
      <c r="D697" s="12" t="s">
        <v>1666</v>
      </c>
      <c r="E697" s="12" t="s">
        <v>1667</v>
      </c>
      <c r="F697" s="13">
        <v>44210</v>
      </c>
      <c r="G697" s="14">
        <v>198</v>
      </c>
      <c r="H697" s="14">
        <v>0</v>
      </c>
      <c r="I697" s="14">
        <v>198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198</v>
      </c>
    </row>
    <row r="698" spans="2:18" outlineLevel="1" x14ac:dyDescent="0.25">
      <c r="B698" s="12" t="s">
        <v>1664</v>
      </c>
      <c r="C698" s="12" t="s">
        <v>1668</v>
      </c>
      <c r="D698" s="12" t="s">
        <v>1669</v>
      </c>
      <c r="E698" s="12" t="s">
        <v>1670</v>
      </c>
      <c r="F698" s="13">
        <v>44407</v>
      </c>
      <c r="G698" s="14">
        <v>288</v>
      </c>
      <c r="H698" s="14">
        <v>0</v>
      </c>
      <c r="I698" s="14">
        <v>288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0</v>
      </c>
      <c r="R698" s="14">
        <v>288</v>
      </c>
    </row>
    <row r="699" spans="2:18" x14ac:dyDescent="0.25">
      <c r="B699" s="15" t="s">
        <v>1671</v>
      </c>
      <c r="C699" s="15"/>
      <c r="D699" s="15"/>
      <c r="E699" s="15"/>
      <c r="F699" s="16"/>
      <c r="G699" s="17">
        <v>486</v>
      </c>
      <c r="H699" s="17">
        <v>0</v>
      </c>
      <c r="I699" s="17">
        <v>486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  <c r="O699" s="17">
        <v>0</v>
      </c>
      <c r="P699" s="17">
        <v>0</v>
      </c>
      <c r="Q699" s="17">
        <v>0</v>
      </c>
      <c r="R699" s="17">
        <v>486</v>
      </c>
    </row>
    <row r="700" spans="2:18" ht="0.95" customHeight="1" outlineLevel="1" x14ac:dyDescent="0.25">
      <c r="B700" s="9"/>
      <c r="C700" s="9"/>
      <c r="D700" s="9"/>
      <c r="E700" s="9"/>
      <c r="F700" s="10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2:18" outlineLevel="1" x14ac:dyDescent="0.25">
      <c r="B701" s="12" t="s">
        <v>1672</v>
      </c>
      <c r="C701" s="12" t="s">
        <v>1673</v>
      </c>
      <c r="D701" s="12" t="s">
        <v>1674</v>
      </c>
      <c r="E701" s="12" t="s">
        <v>1675</v>
      </c>
      <c r="F701" s="13">
        <v>44093</v>
      </c>
      <c r="G701" s="14">
        <v>936</v>
      </c>
      <c r="H701" s="14">
        <v>0</v>
      </c>
      <c r="I701" s="14">
        <v>936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936</v>
      </c>
    </row>
    <row r="702" spans="2:18" outlineLevel="1" x14ac:dyDescent="0.25">
      <c r="B702" s="12" t="s">
        <v>1672</v>
      </c>
      <c r="C702" s="12" t="s">
        <v>1676</v>
      </c>
      <c r="D702" s="12" t="s">
        <v>1677</v>
      </c>
      <c r="E702" s="12" t="s">
        <v>1678</v>
      </c>
      <c r="F702" s="13">
        <v>44408</v>
      </c>
      <c r="G702" s="14">
        <v>3024</v>
      </c>
      <c r="H702" s="14">
        <v>0</v>
      </c>
      <c r="I702" s="14">
        <v>3024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3024</v>
      </c>
    </row>
    <row r="703" spans="2:18" x14ac:dyDescent="0.25">
      <c r="B703" s="15" t="s">
        <v>1679</v>
      </c>
      <c r="C703" s="15"/>
      <c r="D703" s="15"/>
      <c r="E703" s="15"/>
      <c r="F703" s="16"/>
      <c r="G703" s="17">
        <v>3960</v>
      </c>
      <c r="H703" s="17">
        <v>0</v>
      </c>
      <c r="I703" s="17">
        <v>3960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3960</v>
      </c>
    </row>
    <row r="704" spans="2:18" ht="0.95" customHeight="1" outlineLevel="1" x14ac:dyDescent="0.25">
      <c r="B704" s="9"/>
      <c r="C704" s="9"/>
      <c r="D704" s="9"/>
      <c r="E704" s="9"/>
      <c r="F704" s="10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2:18" outlineLevel="1" x14ac:dyDescent="0.25">
      <c r="B705" s="12" t="s">
        <v>1680</v>
      </c>
      <c r="C705" s="12" t="s">
        <v>1681</v>
      </c>
      <c r="D705" s="12" t="s">
        <v>1682</v>
      </c>
      <c r="E705" s="12" t="s">
        <v>1683</v>
      </c>
      <c r="F705" s="13">
        <v>43917</v>
      </c>
      <c r="G705" s="14">
        <v>384</v>
      </c>
      <c r="H705" s="14">
        <v>0</v>
      </c>
      <c r="I705" s="14">
        <v>384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384</v>
      </c>
      <c r="R705" s="14">
        <v>0</v>
      </c>
    </row>
    <row r="706" spans="2:18" outlineLevel="1" x14ac:dyDescent="0.25">
      <c r="B706" s="12" t="s">
        <v>1680</v>
      </c>
      <c r="C706" s="12" t="s">
        <v>1684</v>
      </c>
      <c r="D706" s="12" t="s">
        <v>1685</v>
      </c>
      <c r="E706" s="12" t="s">
        <v>1686</v>
      </c>
      <c r="F706" s="13">
        <v>44288</v>
      </c>
      <c r="G706" s="14">
        <v>348</v>
      </c>
      <c r="H706" s="14">
        <v>0</v>
      </c>
      <c r="I706" s="14">
        <v>348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348</v>
      </c>
    </row>
    <row r="707" spans="2:18" x14ac:dyDescent="0.25">
      <c r="B707" s="15" t="s">
        <v>1687</v>
      </c>
      <c r="C707" s="15"/>
      <c r="D707" s="15"/>
      <c r="E707" s="15"/>
      <c r="F707" s="16"/>
      <c r="G707" s="17">
        <v>732</v>
      </c>
      <c r="H707" s="17">
        <v>0</v>
      </c>
      <c r="I707" s="17">
        <v>732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  <c r="O707" s="17">
        <v>0</v>
      </c>
      <c r="P707" s="17">
        <v>0</v>
      </c>
      <c r="Q707" s="17">
        <v>384</v>
      </c>
      <c r="R707" s="17">
        <v>348</v>
      </c>
    </row>
    <row r="708" spans="2:18" ht="0.95" customHeight="1" outlineLevel="1" x14ac:dyDescent="0.25">
      <c r="B708" s="9"/>
      <c r="C708" s="9"/>
      <c r="D708" s="9"/>
      <c r="E708" s="9"/>
      <c r="F708" s="10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2:18" outlineLevel="1" x14ac:dyDescent="0.25">
      <c r="B709" s="12" t="s">
        <v>1688</v>
      </c>
      <c r="C709" s="12" t="s">
        <v>1689</v>
      </c>
      <c r="D709" s="12" t="s">
        <v>1690</v>
      </c>
      <c r="E709" s="12" t="s">
        <v>1691</v>
      </c>
      <c r="F709" s="13">
        <v>44336</v>
      </c>
      <c r="G709" s="14">
        <v>295</v>
      </c>
      <c r="H709" s="14">
        <v>0</v>
      </c>
      <c r="I709" s="14">
        <v>295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295</v>
      </c>
    </row>
    <row r="710" spans="2:18" x14ac:dyDescent="0.25">
      <c r="B710" s="15" t="s">
        <v>1692</v>
      </c>
      <c r="C710" s="15"/>
      <c r="D710" s="15"/>
      <c r="E710" s="15"/>
      <c r="F710" s="16"/>
      <c r="G710" s="17">
        <v>295</v>
      </c>
      <c r="H710" s="17">
        <v>0</v>
      </c>
      <c r="I710" s="17">
        <v>295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0</v>
      </c>
      <c r="Q710" s="17">
        <v>0</v>
      </c>
      <c r="R710" s="17">
        <v>295</v>
      </c>
    </row>
    <row r="711" spans="2:18" ht="0.95" customHeight="1" outlineLevel="1" x14ac:dyDescent="0.25">
      <c r="B711" s="9"/>
      <c r="C711" s="9"/>
      <c r="D711" s="9"/>
      <c r="E711" s="9"/>
      <c r="F711" s="10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2:18" outlineLevel="1" x14ac:dyDescent="0.25">
      <c r="B712" s="12" t="s">
        <v>1693</v>
      </c>
      <c r="C712" s="12" t="s">
        <v>1694</v>
      </c>
      <c r="D712" s="12" t="s">
        <v>1695</v>
      </c>
      <c r="E712" s="12" t="s">
        <v>1696</v>
      </c>
      <c r="F712" s="13">
        <v>44063</v>
      </c>
      <c r="G712" s="14">
        <v>1752</v>
      </c>
      <c r="H712" s="14">
        <v>0</v>
      </c>
      <c r="I712" s="14">
        <v>1752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1752</v>
      </c>
    </row>
    <row r="713" spans="2:18" x14ac:dyDescent="0.25">
      <c r="B713" s="15" t="s">
        <v>1697</v>
      </c>
      <c r="C713" s="15"/>
      <c r="D713" s="15"/>
      <c r="E713" s="15"/>
      <c r="F713" s="16"/>
      <c r="G713" s="17">
        <v>1752</v>
      </c>
      <c r="H713" s="17">
        <v>0</v>
      </c>
      <c r="I713" s="17">
        <v>1752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  <c r="O713" s="17">
        <v>0</v>
      </c>
      <c r="P713" s="17">
        <v>0</v>
      </c>
      <c r="Q713" s="17">
        <v>0</v>
      </c>
      <c r="R713" s="17">
        <v>1752</v>
      </c>
    </row>
    <row r="714" spans="2:18" ht="0.95" customHeight="1" outlineLevel="1" x14ac:dyDescent="0.25">
      <c r="B714" s="9"/>
      <c r="C714" s="9"/>
      <c r="D714" s="9"/>
      <c r="E714" s="9"/>
      <c r="F714" s="10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2:18" outlineLevel="1" x14ac:dyDescent="0.25">
      <c r="B715" s="12" t="s">
        <v>1698</v>
      </c>
      <c r="C715" s="12" t="s">
        <v>1699</v>
      </c>
      <c r="D715" s="12" t="s">
        <v>1700</v>
      </c>
      <c r="E715" s="12" t="s">
        <v>1701</v>
      </c>
      <c r="F715" s="13">
        <v>43478</v>
      </c>
      <c r="G715" s="14">
        <v>44498.16</v>
      </c>
      <c r="H715" s="14">
        <v>0</v>
      </c>
      <c r="I715" s="14">
        <v>44498.16</v>
      </c>
      <c r="J715" s="14">
        <v>44498.16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</row>
    <row r="716" spans="2:18" outlineLevel="1" x14ac:dyDescent="0.25">
      <c r="B716" s="12" t="s">
        <v>1698</v>
      </c>
      <c r="C716" s="12" t="s">
        <v>1702</v>
      </c>
      <c r="D716" s="12" t="s">
        <v>1703</v>
      </c>
      <c r="E716" s="12" t="s">
        <v>1704</v>
      </c>
      <c r="F716" s="13">
        <v>43546</v>
      </c>
      <c r="G716" s="14">
        <v>20412</v>
      </c>
      <c r="H716" s="14">
        <v>0</v>
      </c>
      <c r="I716" s="14">
        <v>20412</v>
      </c>
      <c r="J716" s="14">
        <v>20412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</row>
    <row r="717" spans="2:18" outlineLevel="1" x14ac:dyDescent="0.25">
      <c r="B717" s="12" t="s">
        <v>1698</v>
      </c>
      <c r="C717" s="12" t="s">
        <v>1705</v>
      </c>
      <c r="D717" s="12" t="s">
        <v>1706</v>
      </c>
      <c r="E717" s="12" t="s">
        <v>1707</v>
      </c>
      <c r="F717" s="13">
        <v>43548</v>
      </c>
      <c r="G717" s="14">
        <v>26993.14</v>
      </c>
      <c r="H717" s="14">
        <v>0</v>
      </c>
      <c r="I717" s="14">
        <v>26993.14</v>
      </c>
      <c r="J717" s="14">
        <v>26993.14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</row>
    <row r="718" spans="2:18" outlineLevel="1" x14ac:dyDescent="0.25">
      <c r="B718" s="12" t="s">
        <v>1698</v>
      </c>
      <c r="C718" s="12" t="s">
        <v>1708</v>
      </c>
      <c r="D718" s="12" t="s">
        <v>1709</v>
      </c>
      <c r="E718" s="12" t="s">
        <v>1710</v>
      </c>
      <c r="F718" s="13">
        <v>43598</v>
      </c>
      <c r="G718" s="14">
        <v>21157.56</v>
      </c>
      <c r="H718" s="14">
        <v>0</v>
      </c>
      <c r="I718" s="14">
        <v>21157.56</v>
      </c>
      <c r="J718" s="14">
        <v>21157.56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</row>
    <row r="719" spans="2:18" outlineLevel="1" x14ac:dyDescent="0.25">
      <c r="B719" s="12" t="s">
        <v>1698</v>
      </c>
      <c r="C719" s="12" t="s">
        <v>1711</v>
      </c>
      <c r="D719" s="12" t="s">
        <v>1712</v>
      </c>
      <c r="E719" s="12" t="s">
        <v>1713</v>
      </c>
      <c r="F719" s="13">
        <v>43641</v>
      </c>
      <c r="G719" s="14">
        <v>163657.56</v>
      </c>
      <c r="H719" s="14">
        <v>0</v>
      </c>
      <c r="I719" s="14">
        <v>163657.56</v>
      </c>
      <c r="J719" s="14">
        <v>163657.56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</row>
    <row r="720" spans="2:18" outlineLevel="1" x14ac:dyDescent="0.25">
      <c r="B720" s="12" t="s">
        <v>1698</v>
      </c>
      <c r="C720" s="12" t="s">
        <v>1714</v>
      </c>
      <c r="D720" s="12" t="s">
        <v>1715</v>
      </c>
      <c r="E720" s="12" t="s">
        <v>1716</v>
      </c>
      <c r="F720" s="13">
        <v>43638</v>
      </c>
      <c r="G720" s="14">
        <v>67606.25</v>
      </c>
      <c r="H720" s="14">
        <v>0</v>
      </c>
      <c r="I720" s="14">
        <v>67606.25</v>
      </c>
      <c r="J720" s="14">
        <v>67606.25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0</v>
      </c>
      <c r="R720" s="14">
        <v>0</v>
      </c>
    </row>
    <row r="721" spans="2:18" outlineLevel="1" x14ac:dyDescent="0.25">
      <c r="B721" s="12" t="s">
        <v>1698</v>
      </c>
      <c r="C721" s="12" t="s">
        <v>1717</v>
      </c>
      <c r="D721" s="12" t="s">
        <v>1718</v>
      </c>
      <c r="E721" s="12" t="s">
        <v>1719</v>
      </c>
      <c r="F721" s="13">
        <v>43578</v>
      </c>
      <c r="G721" s="14">
        <v>6428.93</v>
      </c>
      <c r="H721" s="14">
        <v>0</v>
      </c>
      <c r="I721" s="14">
        <v>6428.93</v>
      </c>
      <c r="J721" s="14">
        <v>6428.93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</row>
    <row r="722" spans="2:18" outlineLevel="1" x14ac:dyDescent="0.25">
      <c r="B722" s="12" t="s">
        <v>1698</v>
      </c>
      <c r="C722" s="12" t="s">
        <v>1720</v>
      </c>
      <c r="D722" s="12" t="s">
        <v>1721</v>
      </c>
      <c r="E722" s="12" t="s">
        <v>1722</v>
      </c>
      <c r="F722" s="13">
        <v>43641</v>
      </c>
      <c r="G722" s="14">
        <v>25736.41</v>
      </c>
      <c r="H722" s="14">
        <v>0</v>
      </c>
      <c r="I722" s="14">
        <v>25736.41</v>
      </c>
      <c r="J722" s="14">
        <v>25736.41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</row>
    <row r="723" spans="2:18" outlineLevel="1" x14ac:dyDescent="0.25">
      <c r="B723" s="12" t="s">
        <v>1698</v>
      </c>
      <c r="C723" s="12" t="s">
        <v>1723</v>
      </c>
      <c r="D723" s="12" t="s">
        <v>1724</v>
      </c>
      <c r="E723" s="12" t="s">
        <v>1725</v>
      </c>
      <c r="F723" s="13">
        <v>43641</v>
      </c>
      <c r="G723" s="14">
        <v>6428.93</v>
      </c>
      <c r="H723" s="14">
        <v>0</v>
      </c>
      <c r="I723" s="14">
        <v>6428.93</v>
      </c>
      <c r="J723" s="14">
        <v>6428.93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</row>
    <row r="724" spans="2:18" outlineLevel="1" x14ac:dyDescent="0.25">
      <c r="B724" s="12" t="s">
        <v>1698</v>
      </c>
      <c r="C724" s="12" t="s">
        <v>1726</v>
      </c>
      <c r="D724" s="12" t="s">
        <v>1727</v>
      </c>
      <c r="E724" s="12" t="s">
        <v>1728</v>
      </c>
      <c r="F724" s="13">
        <v>43673</v>
      </c>
      <c r="G724" s="14">
        <v>9455</v>
      </c>
      <c r="H724" s="14">
        <v>0</v>
      </c>
      <c r="I724" s="14">
        <v>9455</v>
      </c>
      <c r="J724" s="14">
        <v>9455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</row>
    <row r="725" spans="2:18" outlineLevel="1" x14ac:dyDescent="0.25">
      <c r="B725" s="12" t="s">
        <v>1698</v>
      </c>
      <c r="C725" s="12" t="s">
        <v>1729</v>
      </c>
      <c r="D725" s="12" t="s">
        <v>1730</v>
      </c>
      <c r="E725" s="12" t="s">
        <v>1731</v>
      </c>
      <c r="F725" s="13">
        <v>43696</v>
      </c>
      <c r="G725" s="14">
        <v>48939.9</v>
      </c>
      <c r="H725" s="14">
        <v>0</v>
      </c>
      <c r="I725" s="14">
        <v>48939.9</v>
      </c>
      <c r="J725" s="14">
        <v>48939.9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</row>
    <row r="726" spans="2:18" outlineLevel="1" x14ac:dyDescent="0.25">
      <c r="B726" s="12" t="s">
        <v>1698</v>
      </c>
      <c r="C726" s="12" t="s">
        <v>1732</v>
      </c>
      <c r="D726" s="12" t="s">
        <v>1733</v>
      </c>
      <c r="E726" s="12" t="s">
        <v>1734</v>
      </c>
      <c r="F726" s="13">
        <v>43696</v>
      </c>
      <c r="G726" s="14">
        <v>58597.65</v>
      </c>
      <c r="H726" s="14">
        <v>0</v>
      </c>
      <c r="I726" s="14">
        <v>58597.65</v>
      </c>
      <c r="J726" s="14">
        <v>58597.65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</row>
    <row r="727" spans="2:18" outlineLevel="1" x14ac:dyDescent="0.25">
      <c r="B727" s="12" t="s">
        <v>1698</v>
      </c>
      <c r="C727" s="12" t="s">
        <v>1735</v>
      </c>
      <c r="D727" s="12" t="s">
        <v>1736</v>
      </c>
      <c r="E727" s="12" t="s">
        <v>1737</v>
      </c>
      <c r="F727" s="13">
        <v>43696</v>
      </c>
      <c r="G727" s="14">
        <v>1775.61</v>
      </c>
      <c r="H727" s="14">
        <v>0</v>
      </c>
      <c r="I727" s="14">
        <v>1775.61</v>
      </c>
      <c r="J727" s="14">
        <v>1775.61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</row>
    <row r="728" spans="2:18" outlineLevel="1" x14ac:dyDescent="0.25">
      <c r="B728" s="12" t="s">
        <v>1698</v>
      </c>
      <c r="C728" s="12" t="s">
        <v>1738</v>
      </c>
      <c r="D728" s="12" t="s">
        <v>1739</v>
      </c>
      <c r="E728" s="12" t="s">
        <v>1740</v>
      </c>
      <c r="F728" s="13">
        <v>43757</v>
      </c>
      <c r="G728" s="14">
        <v>76504.09</v>
      </c>
      <c r="H728" s="14">
        <v>0</v>
      </c>
      <c r="I728" s="14">
        <v>76504.09</v>
      </c>
      <c r="J728" s="14">
        <v>0</v>
      </c>
      <c r="K728" s="14">
        <v>76504.09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</row>
    <row r="729" spans="2:18" outlineLevel="1" x14ac:dyDescent="0.25">
      <c r="B729" s="12" t="s">
        <v>1698</v>
      </c>
      <c r="C729" s="12" t="s">
        <v>1741</v>
      </c>
      <c r="D729" s="12" t="s">
        <v>1742</v>
      </c>
      <c r="E729" s="12" t="s">
        <v>1743</v>
      </c>
      <c r="F729" s="13">
        <v>43773</v>
      </c>
      <c r="G729" s="14">
        <v>5949.72</v>
      </c>
      <c r="H729" s="14">
        <v>0</v>
      </c>
      <c r="I729" s="14">
        <v>5949.72</v>
      </c>
      <c r="J729" s="14">
        <v>0</v>
      </c>
      <c r="K729" s="14">
        <v>5949.72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</row>
    <row r="730" spans="2:18" outlineLevel="1" x14ac:dyDescent="0.25">
      <c r="B730" s="12" t="s">
        <v>1698</v>
      </c>
      <c r="C730" s="12" t="s">
        <v>1744</v>
      </c>
      <c r="D730" s="12" t="s">
        <v>1745</v>
      </c>
      <c r="E730" s="12" t="s">
        <v>1746</v>
      </c>
      <c r="F730" s="13">
        <v>43773</v>
      </c>
      <c r="G730" s="14">
        <v>5126.91</v>
      </c>
      <c r="H730" s="14">
        <v>0</v>
      </c>
      <c r="I730" s="14">
        <v>5126.91</v>
      </c>
      <c r="J730" s="14">
        <v>0</v>
      </c>
      <c r="K730" s="14">
        <v>5126.91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</row>
    <row r="731" spans="2:18" outlineLevel="1" x14ac:dyDescent="0.25">
      <c r="B731" s="12" t="s">
        <v>1698</v>
      </c>
      <c r="C731" s="12" t="s">
        <v>1747</v>
      </c>
      <c r="D731" s="12" t="s">
        <v>1748</v>
      </c>
      <c r="E731" s="12" t="s">
        <v>1749</v>
      </c>
      <c r="F731" s="13">
        <v>43773</v>
      </c>
      <c r="G731" s="14">
        <v>70593.91</v>
      </c>
      <c r="H731" s="14">
        <v>0</v>
      </c>
      <c r="I731" s="14">
        <v>70593.91</v>
      </c>
      <c r="J731" s="14">
        <v>0</v>
      </c>
      <c r="K731" s="14">
        <v>70593.91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</row>
    <row r="732" spans="2:18" outlineLevel="1" x14ac:dyDescent="0.25">
      <c r="B732" s="12" t="s">
        <v>1698</v>
      </c>
      <c r="C732" s="12" t="s">
        <v>1750</v>
      </c>
      <c r="D732" s="12" t="s">
        <v>1751</v>
      </c>
      <c r="E732" s="12" t="s">
        <v>1752</v>
      </c>
      <c r="F732" s="13">
        <v>43826</v>
      </c>
      <c r="G732" s="14">
        <v>167364.39000000001</v>
      </c>
      <c r="H732" s="14">
        <v>0</v>
      </c>
      <c r="I732" s="14">
        <v>167364.39000000001</v>
      </c>
      <c r="J732" s="14">
        <v>0</v>
      </c>
      <c r="K732" s="14">
        <v>0</v>
      </c>
      <c r="L732" s="14">
        <v>0</v>
      </c>
      <c r="M732" s="14">
        <v>167364.39000000001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</row>
    <row r="733" spans="2:18" outlineLevel="1" x14ac:dyDescent="0.25">
      <c r="B733" s="12" t="s">
        <v>1698</v>
      </c>
      <c r="C733" s="12" t="s">
        <v>1753</v>
      </c>
      <c r="D733" s="12" t="s">
        <v>1754</v>
      </c>
      <c r="E733" s="12" t="s">
        <v>1755</v>
      </c>
      <c r="F733" s="13">
        <v>43847</v>
      </c>
      <c r="G733" s="14">
        <v>32602.97</v>
      </c>
      <c r="H733" s="14">
        <v>0</v>
      </c>
      <c r="I733" s="14">
        <v>32602.97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32602.97</v>
      </c>
      <c r="P733" s="14">
        <v>0</v>
      </c>
      <c r="Q733" s="14">
        <v>0</v>
      </c>
      <c r="R733" s="14">
        <v>0</v>
      </c>
    </row>
    <row r="734" spans="2:18" outlineLevel="1" x14ac:dyDescent="0.25">
      <c r="B734" s="12" t="s">
        <v>1698</v>
      </c>
      <c r="C734" s="12" t="s">
        <v>1756</v>
      </c>
      <c r="D734" s="12" t="s">
        <v>1757</v>
      </c>
      <c r="E734" s="12" t="s">
        <v>1758</v>
      </c>
      <c r="F734" s="13">
        <v>43847</v>
      </c>
      <c r="G734" s="14">
        <v>77187.320000000007</v>
      </c>
      <c r="H734" s="14">
        <v>0</v>
      </c>
      <c r="I734" s="14">
        <v>77187.320000000007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77187.320000000007</v>
      </c>
      <c r="P734" s="14">
        <v>0</v>
      </c>
      <c r="Q734" s="14">
        <v>0</v>
      </c>
      <c r="R734" s="14">
        <v>0</v>
      </c>
    </row>
    <row r="735" spans="2:18" outlineLevel="1" x14ac:dyDescent="0.25">
      <c r="B735" s="12" t="s">
        <v>1698</v>
      </c>
      <c r="C735" s="12" t="s">
        <v>1759</v>
      </c>
      <c r="D735" s="12" t="s">
        <v>1760</v>
      </c>
      <c r="E735" s="12" t="s">
        <v>1761</v>
      </c>
      <c r="F735" s="13">
        <v>43847</v>
      </c>
      <c r="G735" s="14">
        <v>7095.06</v>
      </c>
      <c r="H735" s="14">
        <v>0</v>
      </c>
      <c r="I735" s="14">
        <v>7095.06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7095.06</v>
      </c>
      <c r="P735" s="14">
        <v>0</v>
      </c>
      <c r="Q735" s="14">
        <v>0</v>
      </c>
      <c r="R735" s="14">
        <v>0</v>
      </c>
    </row>
    <row r="736" spans="2:18" outlineLevel="1" x14ac:dyDescent="0.25">
      <c r="B736" s="12" t="s">
        <v>1698</v>
      </c>
      <c r="C736" s="12" t="s">
        <v>1762</v>
      </c>
      <c r="D736" s="12" t="s">
        <v>1763</v>
      </c>
      <c r="E736" s="12" t="s">
        <v>1764</v>
      </c>
      <c r="F736" s="13">
        <v>43847</v>
      </c>
      <c r="G736" s="14">
        <v>16726.36</v>
      </c>
      <c r="H736" s="14">
        <v>0</v>
      </c>
      <c r="I736" s="14">
        <v>16726.36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16726.36</v>
      </c>
      <c r="P736" s="14">
        <v>0</v>
      </c>
      <c r="Q736" s="14">
        <v>0</v>
      </c>
      <c r="R736" s="14">
        <v>0</v>
      </c>
    </row>
    <row r="737" spans="2:18" outlineLevel="1" x14ac:dyDescent="0.25">
      <c r="B737" s="12" t="s">
        <v>1698</v>
      </c>
      <c r="C737" s="12" t="s">
        <v>1765</v>
      </c>
      <c r="D737" s="12" t="s">
        <v>1766</v>
      </c>
      <c r="E737" s="12" t="s">
        <v>1767</v>
      </c>
      <c r="F737" s="13">
        <v>43847</v>
      </c>
      <c r="G737" s="14">
        <v>87916.07</v>
      </c>
      <c r="H737" s="14">
        <v>0</v>
      </c>
      <c r="I737" s="14">
        <v>87916.07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87916.07</v>
      </c>
      <c r="P737" s="14">
        <v>0</v>
      </c>
      <c r="Q737" s="14">
        <v>0</v>
      </c>
      <c r="R737" s="14">
        <v>0</v>
      </c>
    </row>
    <row r="738" spans="2:18" outlineLevel="1" x14ac:dyDescent="0.25">
      <c r="B738" s="12" t="s">
        <v>1698</v>
      </c>
      <c r="C738" s="12" t="s">
        <v>1768</v>
      </c>
      <c r="D738" s="12" t="s">
        <v>1769</v>
      </c>
      <c r="E738" s="12" t="s">
        <v>1770</v>
      </c>
      <c r="F738" s="13">
        <v>43875</v>
      </c>
      <c r="G738" s="14">
        <v>33108.379999999997</v>
      </c>
      <c r="H738" s="14">
        <v>0</v>
      </c>
      <c r="I738" s="14">
        <v>33108.379999999997</v>
      </c>
      <c r="J738" s="14">
        <v>0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33108.379999999997</v>
      </c>
      <c r="Q738" s="14">
        <v>0</v>
      </c>
      <c r="R738" s="14">
        <v>0</v>
      </c>
    </row>
    <row r="739" spans="2:18" outlineLevel="1" x14ac:dyDescent="0.25">
      <c r="B739" s="12" t="s">
        <v>1698</v>
      </c>
      <c r="C739" s="12" t="s">
        <v>1771</v>
      </c>
      <c r="D739" s="12" t="s">
        <v>1772</v>
      </c>
      <c r="E739" s="12" t="s">
        <v>1773</v>
      </c>
      <c r="F739" s="13">
        <v>43875</v>
      </c>
      <c r="G739" s="14">
        <v>49753.31</v>
      </c>
      <c r="H739" s="14">
        <v>0</v>
      </c>
      <c r="I739" s="14">
        <v>49753.31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49753.31</v>
      </c>
      <c r="Q739" s="14">
        <v>0</v>
      </c>
      <c r="R739" s="14">
        <v>0</v>
      </c>
    </row>
    <row r="740" spans="2:18" outlineLevel="1" x14ac:dyDescent="0.25">
      <c r="B740" s="12" t="s">
        <v>1698</v>
      </c>
      <c r="C740" s="12" t="s">
        <v>1774</v>
      </c>
      <c r="D740" s="12" t="s">
        <v>1775</v>
      </c>
      <c r="E740" s="12" t="s">
        <v>1776</v>
      </c>
      <c r="F740" s="13">
        <v>43875</v>
      </c>
      <c r="G740" s="14">
        <v>6610.77</v>
      </c>
      <c r="H740" s="14">
        <v>0</v>
      </c>
      <c r="I740" s="14">
        <v>6610.77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6610.77</v>
      </c>
      <c r="Q740" s="14">
        <v>0</v>
      </c>
      <c r="R740" s="14">
        <v>0</v>
      </c>
    </row>
    <row r="741" spans="2:18" outlineLevel="1" x14ac:dyDescent="0.25">
      <c r="B741" s="12" t="s">
        <v>1698</v>
      </c>
      <c r="C741" s="12" t="s">
        <v>1777</v>
      </c>
      <c r="D741" s="12" t="s">
        <v>1778</v>
      </c>
      <c r="E741" s="12" t="s">
        <v>1779</v>
      </c>
      <c r="F741" s="13">
        <v>43875</v>
      </c>
      <c r="G741" s="14">
        <v>645.04999999999995</v>
      </c>
      <c r="H741" s="14">
        <v>0</v>
      </c>
      <c r="I741" s="14">
        <v>645.04999999999995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645.04999999999995</v>
      </c>
      <c r="Q741" s="14">
        <v>0</v>
      </c>
      <c r="R741" s="14">
        <v>0</v>
      </c>
    </row>
    <row r="742" spans="2:18" outlineLevel="1" x14ac:dyDescent="0.25">
      <c r="B742" s="12" t="s">
        <v>1698</v>
      </c>
      <c r="C742" s="12" t="s">
        <v>1780</v>
      </c>
      <c r="D742" s="12" t="s">
        <v>1781</v>
      </c>
      <c r="E742" s="12" t="s">
        <v>1782</v>
      </c>
      <c r="F742" s="13">
        <v>43875</v>
      </c>
      <c r="G742" s="14">
        <v>16212.8</v>
      </c>
      <c r="H742" s="14">
        <v>0</v>
      </c>
      <c r="I742" s="14">
        <v>16212.8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16212.8</v>
      </c>
      <c r="Q742" s="14">
        <v>0</v>
      </c>
      <c r="R742" s="14">
        <v>0</v>
      </c>
    </row>
    <row r="743" spans="2:18" outlineLevel="1" x14ac:dyDescent="0.25">
      <c r="B743" s="12" t="s">
        <v>1698</v>
      </c>
      <c r="C743" s="12" t="s">
        <v>1783</v>
      </c>
      <c r="D743" s="12" t="s">
        <v>1784</v>
      </c>
      <c r="E743" s="12" t="s">
        <v>1785</v>
      </c>
      <c r="F743" s="13">
        <v>43912</v>
      </c>
      <c r="G743" s="14">
        <v>51651.59</v>
      </c>
      <c r="H743" s="14">
        <v>0</v>
      </c>
      <c r="I743" s="14">
        <v>51651.59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51651.59</v>
      </c>
      <c r="R743" s="14">
        <v>0</v>
      </c>
    </row>
    <row r="744" spans="2:18" outlineLevel="1" x14ac:dyDescent="0.25">
      <c r="B744" s="12" t="s">
        <v>1698</v>
      </c>
      <c r="C744" s="12" t="s">
        <v>1786</v>
      </c>
      <c r="D744" s="12" t="s">
        <v>1787</v>
      </c>
      <c r="E744" s="12" t="s">
        <v>1788</v>
      </c>
      <c r="F744" s="13">
        <v>43914</v>
      </c>
      <c r="G744" s="14">
        <v>46685.36</v>
      </c>
      <c r="H744" s="14">
        <v>0</v>
      </c>
      <c r="I744" s="14">
        <v>46685.36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46685.36</v>
      </c>
      <c r="R744" s="14">
        <v>0</v>
      </c>
    </row>
    <row r="745" spans="2:18" outlineLevel="1" x14ac:dyDescent="0.25">
      <c r="B745" s="12" t="s">
        <v>1698</v>
      </c>
      <c r="C745" s="12" t="s">
        <v>1789</v>
      </c>
      <c r="D745" s="12" t="s">
        <v>1790</v>
      </c>
      <c r="E745" s="12" t="s">
        <v>1791</v>
      </c>
      <c r="F745" s="13">
        <v>43914</v>
      </c>
      <c r="G745" s="14">
        <v>7173.83</v>
      </c>
      <c r="H745" s="14">
        <v>0</v>
      </c>
      <c r="I745" s="14">
        <v>7173.83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7173.83</v>
      </c>
      <c r="R745" s="14">
        <v>0</v>
      </c>
    </row>
    <row r="746" spans="2:18" outlineLevel="1" x14ac:dyDescent="0.25">
      <c r="B746" s="12" t="s">
        <v>1698</v>
      </c>
      <c r="C746" s="12" t="s">
        <v>1792</v>
      </c>
      <c r="D746" s="12" t="s">
        <v>1793</v>
      </c>
      <c r="E746" s="12" t="s">
        <v>1794</v>
      </c>
      <c r="F746" s="13">
        <v>43989</v>
      </c>
      <c r="G746" s="14">
        <v>21043.97</v>
      </c>
      <c r="H746" s="14">
        <v>0</v>
      </c>
      <c r="I746" s="14">
        <v>21043.97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21043.97</v>
      </c>
    </row>
    <row r="747" spans="2:18" outlineLevel="1" x14ac:dyDescent="0.25">
      <c r="B747" s="12" t="s">
        <v>1698</v>
      </c>
      <c r="C747" s="12" t="s">
        <v>1795</v>
      </c>
      <c r="D747" s="12" t="s">
        <v>1796</v>
      </c>
      <c r="E747" s="12" t="s">
        <v>1797</v>
      </c>
      <c r="F747" s="13">
        <v>43989</v>
      </c>
      <c r="G747" s="14">
        <v>2939.9</v>
      </c>
      <c r="H747" s="14">
        <v>0</v>
      </c>
      <c r="I747" s="14">
        <v>2939.9</v>
      </c>
      <c r="J747" s="14">
        <v>0</v>
      </c>
      <c r="K747" s="14">
        <v>0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2939.9</v>
      </c>
    </row>
    <row r="748" spans="2:18" outlineLevel="1" x14ac:dyDescent="0.25">
      <c r="B748" s="12" t="s">
        <v>1698</v>
      </c>
      <c r="C748" s="12" t="s">
        <v>1798</v>
      </c>
      <c r="D748" s="12" t="s">
        <v>1799</v>
      </c>
      <c r="E748" s="12" t="s">
        <v>1800</v>
      </c>
      <c r="F748" s="13">
        <v>43989</v>
      </c>
      <c r="G748" s="14">
        <v>5484</v>
      </c>
      <c r="H748" s="14">
        <v>0</v>
      </c>
      <c r="I748" s="14">
        <v>5484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5484</v>
      </c>
    </row>
    <row r="749" spans="2:18" outlineLevel="1" x14ac:dyDescent="0.25">
      <c r="B749" s="12" t="s">
        <v>1698</v>
      </c>
      <c r="C749" s="12" t="s">
        <v>1801</v>
      </c>
      <c r="D749" s="12" t="s">
        <v>1802</v>
      </c>
      <c r="E749" s="12" t="s">
        <v>1803</v>
      </c>
      <c r="F749" s="13">
        <v>44001</v>
      </c>
      <c r="G749" s="14">
        <v>4570</v>
      </c>
      <c r="H749" s="14">
        <v>0</v>
      </c>
      <c r="I749" s="14">
        <v>4570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4570</v>
      </c>
    </row>
    <row r="750" spans="2:18" outlineLevel="1" x14ac:dyDescent="0.25">
      <c r="B750" s="12" t="s">
        <v>1698</v>
      </c>
      <c r="C750" s="12" t="s">
        <v>1804</v>
      </c>
      <c r="D750" s="12" t="s">
        <v>1805</v>
      </c>
      <c r="E750" s="12" t="s">
        <v>1806</v>
      </c>
      <c r="F750" s="13">
        <v>44105</v>
      </c>
      <c r="G750" s="14">
        <v>6926</v>
      </c>
      <c r="H750" s="14">
        <v>0</v>
      </c>
      <c r="I750" s="14">
        <v>6926</v>
      </c>
      <c r="J750" s="14">
        <v>0</v>
      </c>
      <c r="K750" s="14">
        <v>0</v>
      </c>
      <c r="L750" s="14">
        <v>0</v>
      </c>
      <c r="M750" s="14">
        <v>0</v>
      </c>
      <c r="N750" s="14">
        <v>0</v>
      </c>
      <c r="O750" s="14">
        <v>0</v>
      </c>
      <c r="P750" s="14">
        <v>0</v>
      </c>
      <c r="Q750" s="14">
        <v>0</v>
      </c>
      <c r="R750" s="14">
        <v>6926</v>
      </c>
    </row>
    <row r="751" spans="2:18" outlineLevel="1" x14ac:dyDescent="0.25">
      <c r="B751" s="12" t="s">
        <v>1698</v>
      </c>
      <c r="C751" s="12" t="s">
        <v>1807</v>
      </c>
      <c r="D751" s="12" t="s">
        <v>1808</v>
      </c>
      <c r="E751" s="12" t="s">
        <v>1809</v>
      </c>
      <c r="F751" s="13">
        <v>44163</v>
      </c>
      <c r="G751" s="14">
        <v>74256.17</v>
      </c>
      <c r="H751" s="14">
        <v>0</v>
      </c>
      <c r="I751" s="14">
        <v>74256.17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74256.17</v>
      </c>
    </row>
    <row r="752" spans="2:18" outlineLevel="1" x14ac:dyDescent="0.25">
      <c r="B752" s="12" t="s">
        <v>1698</v>
      </c>
      <c r="C752" s="12" t="s">
        <v>1810</v>
      </c>
      <c r="D752" s="12" t="s">
        <v>1811</v>
      </c>
      <c r="E752" s="12" t="s">
        <v>1812</v>
      </c>
      <c r="F752" s="13">
        <v>44103</v>
      </c>
      <c r="G752" s="14">
        <v>9048.7999999999993</v>
      </c>
      <c r="H752" s="14">
        <v>0</v>
      </c>
      <c r="I752" s="14">
        <v>9048.7999999999993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9048.7999999999993</v>
      </c>
    </row>
    <row r="753" spans="2:18" outlineLevel="1" x14ac:dyDescent="0.25">
      <c r="B753" s="12" t="s">
        <v>1698</v>
      </c>
      <c r="C753" s="12" t="s">
        <v>1813</v>
      </c>
      <c r="D753" s="12" t="s">
        <v>1814</v>
      </c>
      <c r="E753" s="12" t="s">
        <v>1815</v>
      </c>
      <c r="F753" s="13">
        <v>44194</v>
      </c>
      <c r="G753" s="14">
        <v>15330</v>
      </c>
      <c r="H753" s="14">
        <v>0</v>
      </c>
      <c r="I753" s="14">
        <v>15330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15330</v>
      </c>
    </row>
    <row r="754" spans="2:18" outlineLevel="1" x14ac:dyDescent="0.25">
      <c r="B754" s="12" t="s">
        <v>1698</v>
      </c>
      <c r="C754" s="12" t="s">
        <v>1816</v>
      </c>
      <c r="D754" s="12" t="s">
        <v>1817</v>
      </c>
      <c r="E754" s="12" t="s">
        <v>1818</v>
      </c>
      <c r="F754" s="13">
        <v>44233</v>
      </c>
      <c r="G754" s="14">
        <v>7816.8</v>
      </c>
      <c r="H754" s="14">
        <v>0</v>
      </c>
      <c r="I754" s="14">
        <v>7816.8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7816.8</v>
      </c>
    </row>
    <row r="755" spans="2:18" outlineLevel="1" x14ac:dyDescent="0.25">
      <c r="B755" s="12" t="s">
        <v>1698</v>
      </c>
      <c r="C755" s="12" t="s">
        <v>1819</v>
      </c>
      <c r="D755" s="12" t="s">
        <v>1820</v>
      </c>
      <c r="E755" s="12" t="s">
        <v>1821</v>
      </c>
      <c r="F755" s="13">
        <v>44233</v>
      </c>
      <c r="G755" s="14">
        <v>4407.18</v>
      </c>
      <c r="H755" s="14">
        <v>0</v>
      </c>
      <c r="I755" s="14">
        <v>4407.18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4407.18</v>
      </c>
    </row>
    <row r="756" spans="2:18" outlineLevel="1" x14ac:dyDescent="0.25">
      <c r="B756" s="12" t="s">
        <v>1698</v>
      </c>
      <c r="C756" s="12" t="s">
        <v>1822</v>
      </c>
      <c r="D756" s="12" t="s">
        <v>1823</v>
      </c>
      <c r="E756" s="12" t="s">
        <v>1824</v>
      </c>
      <c r="F756" s="13">
        <v>44233</v>
      </c>
      <c r="G756" s="14">
        <v>430.03</v>
      </c>
      <c r="H756" s="14">
        <v>0</v>
      </c>
      <c r="I756" s="14">
        <v>430.03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430.03</v>
      </c>
    </row>
    <row r="757" spans="2:18" outlineLevel="1" x14ac:dyDescent="0.25">
      <c r="B757" s="12" t="s">
        <v>1698</v>
      </c>
      <c r="C757" s="12" t="s">
        <v>1825</v>
      </c>
      <c r="D757" s="12" t="s">
        <v>1826</v>
      </c>
      <c r="E757" s="12" t="s">
        <v>1827</v>
      </c>
      <c r="F757" s="13">
        <v>44233</v>
      </c>
      <c r="G757" s="14">
        <v>21600.6</v>
      </c>
      <c r="H757" s="14">
        <v>0</v>
      </c>
      <c r="I757" s="14">
        <v>21600.6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21600.6</v>
      </c>
    </row>
    <row r="758" spans="2:18" outlineLevel="1" x14ac:dyDescent="0.25">
      <c r="B758" s="12" t="s">
        <v>1698</v>
      </c>
      <c r="C758" s="12" t="s">
        <v>1828</v>
      </c>
      <c r="D758" s="12" t="s">
        <v>1829</v>
      </c>
      <c r="E758" s="12" t="s">
        <v>1830</v>
      </c>
      <c r="F758" s="13">
        <v>44204</v>
      </c>
      <c r="G758" s="14">
        <v>2199.16</v>
      </c>
      <c r="H758" s="14">
        <v>0</v>
      </c>
      <c r="I758" s="14">
        <v>2199.16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2199.16</v>
      </c>
    </row>
    <row r="759" spans="2:18" outlineLevel="1" x14ac:dyDescent="0.25">
      <c r="B759" s="12" t="s">
        <v>1698</v>
      </c>
      <c r="C759" s="12" t="s">
        <v>1831</v>
      </c>
      <c r="D759" s="12" t="s">
        <v>1832</v>
      </c>
      <c r="E759" s="12" t="s">
        <v>1833</v>
      </c>
      <c r="F759" s="13">
        <v>44204</v>
      </c>
      <c r="G759" s="14">
        <v>2775.47</v>
      </c>
      <c r="H759" s="14">
        <v>0</v>
      </c>
      <c r="I759" s="14">
        <v>2775.47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2775.47</v>
      </c>
    </row>
    <row r="760" spans="2:18" outlineLevel="1" x14ac:dyDescent="0.25">
      <c r="B760" s="12" t="s">
        <v>1698</v>
      </c>
      <c r="C760" s="12" t="s">
        <v>1834</v>
      </c>
      <c r="D760" s="12" t="s">
        <v>1835</v>
      </c>
      <c r="E760" s="12" t="s">
        <v>1836</v>
      </c>
      <c r="F760" s="13">
        <v>44204</v>
      </c>
      <c r="G760" s="14">
        <v>22141.35</v>
      </c>
      <c r="H760" s="14">
        <v>0</v>
      </c>
      <c r="I760" s="14">
        <v>22141.35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0</v>
      </c>
      <c r="P760" s="14">
        <v>0</v>
      </c>
      <c r="Q760" s="14">
        <v>0</v>
      </c>
      <c r="R760" s="14">
        <v>22141.35</v>
      </c>
    </row>
    <row r="761" spans="2:18" outlineLevel="1" x14ac:dyDescent="0.25">
      <c r="B761" s="12" t="s">
        <v>1698</v>
      </c>
      <c r="C761" s="12" t="s">
        <v>1837</v>
      </c>
      <c r="D761" s="12" t="s">
        <v>1838</v>
      </c>
      <c r="E761" s="12" t="s">
        <v>1839</v>
      </c>
      <c r="F761" s="13">
        <v>44239</v>
      </c>
      <c r="G761" s="14">
        <v>24458.32</v>
      </c>
      <c r="H761" s="14">
        <v>0</v>
      </c>
      <c r="I761" s="14">
        <v>24458.32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0</v>
      </c>
      <c r="R761" s="14">
        <v>24458.32</v>
      </c>
    </row>
    <row r="762" spans="2:18" outlineLevel="1" x14ac:dyDescent="0.25">
      <c r="B762" s="12" t="s">
        <v>1698</v>
      </c>
      <c r="C762" s="12" t="s">
        <v>1840</v>
      </c>
      <c r="D762" s="12" t="s">
        <v>1841</v>
      </c>
      <c r="E762" s="12" t="s">
        <v>1842</v>
      </c>
      <c r="F762" s="13">
        <v>44366</v>
      </c>
      <c r="G762" s="14">
        <v>49969.56</v>
      </c>
      <c r="H762" s="14">
        <v>0</v>
      </c>
      <c r="I762" s="14">
        <v>49969.56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49969.56</v>
      </c>
    </row>
    <row r="763" spans="2:18" outlineLevel="1" x14ac:dyDescent="0.25">
      <c r="B763" s="12" t="s">
        <v>1698</v>
      </c>
      <c r="C763" s="12" t="s">
        <v>1843</v>
      </c>
      <c r="D763" s="12" t="s">
        <v>1844</v>
      </c>
      <c r="E763" s="12" t="s">
        <v>1845</v>
      </c>
      <c r="F763" s="13">
        <v>44376</v>
      </c>
      <c r="G763" s="14">
        <v>41571.269999999997</v>
      </c>
      <c r="H763" s="14">
        <v>0</v>
      </c>
      <c r="I763" s="14">
        <v>41571.269999999997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41571.269999999997</v>
      </c>
    </row>
    <row r="764" spans="2:18" outlineLevel="1" x14ac:dyDescent="0.25">
      <c r="B764" s="12" t="s">
        <v>1698</v>
      </c>
      <c r="C764" s="12" t="s">
        <v>1846</v>
      </c>
      <c r="D764" s="12" t="s">
        <v>1847</v>
      </c>
      <c r="E764" s="12" t="s">
        <v>1848</v>
      </c>
      <c r="F764" s="13">
        <v>44346</v>
      </c>
      <c r="G764" s="14">
        <v>1139.8800000000001</v>
      </c>
      <c r="H764" s="14">
        <v>0</v>
      </c>
      <c r="I764" s="14">
        <v>1139.8800000000001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1139.8800000000001</v>
      </c>
    </row>
    <row r="765" spans="2:18" outlineLevel="1" x14ac:dyDescent="0.25">
      <c r="B765" s="12" t="s">
        <v>1698</v>
      </c>
      <c r="C765" s="12" t="s">
        <v>1849</v>
      </c>
      <c r="D765" s="12" t="s">
        <v>1850</v>
      </c>
      <c r="E765" s="12" t="s">
        <v>1851</v>
      </c>
      <c r="F765" s="13">
        <v>44431</v>
      </c>
      <c r="G765" s="14">
        <v>62132.3</v>
      </c>
      <c r="H765" s="14">
        <v>0</v>
      </c>
      <c r="I765" s="14">
        <v>62132.3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62132.3</v>
      </c>
    </row>
    <row r="766" spans="2:18" x14ac:dyDescent="0.25">
      <c r="B766" s="15" t="s">
        <v>1852</v>
      </c>
      <c r="C766" s="15"/>
      <c r="D766" s="15"/>
      <c r="E766" s="15"/>
      <c r="F766" s="16"/>
      <c r="G766" s="17">
        <v>1640835.7500000002</v>
      </c>
      <c r="H766" s="17">
        <v>0</v>
      </c>
      <c r="I766" s="17">
        <v>1640835.7500000002</v>
      </c>
      <c r="J766" s="17">
        <v>501687.1</v>
      </c>
      <c r="K766" s="17">
        <v>158174.63</v>
      </c>
      <c r="L766" s="17">
        <v>0</v>
      </c>
      <c r="M766" s="17">
        <v>167364.39000000001</v>
      </c>
      <c r="N766" s="17">
        <v>0</v>
      </c>
      <c r="O766" s="17">
        <v>221527.78000000003</v>
      </c>
      <c r="P766" s="17">
        <v>106330.31000000001</v>
      </c>
      <c r="Q766" s="17">
        <v>105510.78</v>
      </c>
      <c r="R766" s="17">
        <v>380240.76000000007</v>
      </c>
    </row>
    <row r="767" spans="2:18" ht="0.95" customHeight="1" outlineLevel="1" x14ac:dyDescent="0.25">
      <c r="B767" s="9"/>
      <c r="C767" s="9"/>
      <c r="D767" s="9"/>
      <c r="E767" s="9"/>
      <c r="F767" s="10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2:18" outlineLevel="1" x14ac:dyDescent="0.25">
      <c r="B768" s="12" t="s">
        <v>1853</v>
      </c>
      <c r="C768" s="12" t="s">
        <v>1854</v>
      </c>
      <c r="D768" s="12" t="s">
        <v>1855</v>
      </c>
      <c r="E768" s="12" t="s">
        <v>1856</v>
      </c>
      <c r="F768" s="13">
        <v>43652</v>
      </c>
      <c r="G768" s="14">
        <v>2553.6</v>
      </c>
      <c r="H768" s="14">
        <v>0</v>
      </c>
      <c r="I768" s="14">
        <v>2553.6</v>
      </c>
      <c r="J768" s="14">
        <v>2553.6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</row>
    <row r="769" spans="2:18" x14ac:dyDescent="0.25">
      <c r="B769" s="15" t="s">
        <v>1857</v>
      </c>
      <c r="C769" s="15"/>
      <c r="D769" s="15"/>
      <c r="E769" s="15"/>
      <c r="F769" s="16"/>
      <c r="G769" s="17">
        <v>2553.6</v>
      </c>
      <c r="H769" s="17">
        <v>0</v>
      </c>
      <c r="I769" s="17">
        <v>2553.6</v>
      </c>
      <c r="J769" s="17">
        <v>2553.6</v>
      </c>
      <c r="K769" s="17">
        <v>0</v>
      </c>
      <c r="L769" s="17">
        <v>0</v>
      </c>
      <c r="M769" s="17">
        <v>0</v>
      </c>
      <c r="N769" s="17">
        <v>0</v>
      </c>
      <c r="O769" s="17">
        <v>0</v>
      </c>
      <c r="P769" s="17">
        <v>0</v>
      </c>
      <c r="Q769" s="17">
        <v>0</v>
      </c>
      <c r="R769" s="17">
        <v>0</v>
      </c>
    </row>
    <row r="770" spans="2:18" ht="0.95" customHeight="1" outlineLevel="1" x14ac:dyDescent="0.25">
      <c r="B770" s="9"/>
      <c r="C770" s="9"/>
      <c r="D770" s="9"/>
      <c r="E770" s="9"/>
      <c r="F770" s="10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2:18" outlineLevel="1" x14ac:dyDescent="0.25">
      <c r="B771" s="12" t="s">
        <v>1858</v>
      </c>
      <c r="C771" s="12" t="s">
        <v>1859</v>
      </c>
      <c r="D771" s="12" t="s">
        <v>1860</v>
      </c>
      <c r="E771" s="12" t="s">
        <v>1861</v>
      </c>
      <c r="F771" s="13">
        <v>43617</v>
      </c>
      <c r="G771" s="14">
        <v>528</v>
      </c>
      <c r="H771" s="14">
        <v>0</v>
      </c>
      <c r="I771" s="14">
        <v>528</v>
      </c>
      <c r="J771" s="14">
        <v>528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</row>
    <row r="772" spans="2:18" outlineLevel="1" x14ac:dyDescent="0.25">
      <c r="B772" s="12" t="s">
        <v>1858</v>
      </c>
      <c r="C772" s="12" t="s">
        <v>1862</v>
      </c>
      <c r="D772" s="12" t="s">
        <v>1863</v>
      </c>
      <c r="E772" s="12" t="s">
        <v>1864</v>
      </c>
      <c r="F772" s="13">
        <v>43617</v>
      </c>
      <c r="G772" s="14">
        <v>1128</v>
      </c>
      <c r="H772" s="14">
        <v>0</v>
      </c>
      <c r="I772" s="14">
        <v>1128</v>
      </c>
      <c r="J772" s="14">
        <v>1128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</row>
    <row r="773" spans="2:18" outlineLevel="1" x14ac:dyDescent="0.25">
      <c r="B773" s="12" t="s">
        <v>1858</v>
      </c>
      <c r="C773" s="12" t="s">
        <v>1865</v>
      </c>
      <c r="D773" s="12" t="s">
        <v>1866</v>
      </c>
      <c r="E773" s="12" t="s">
        <v>1867</v>
      </c>
      <c r="F773" s="13">
        <v>43587</v>
      </c>
      <c r="G773" s="14">
        <v>1836</v>
      </c>
      <c r="H773" s="14">
        <v>0</v>
      </c>
      <c r="I773" s="14">
        <v>1836</v>
      </c>
      <c r="J773" s="14">
        <v>1836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</row>
    <row r="774" spans="2:18" outlineLevel="1" x14ac:dyDescent="0.25">
      <c r="B774" s="12" t="s">
        <v>1858</v>
      </c>
      <c r="C774" s="12" t="s">
        <v>1868</v>
      </c>
      <c r="D774" s="12" t="s">
        <v>1869</v>
      </c>
      <c r="E774" s="12" t="s">
        <v>1870</v>
      </c>
      <c r="F774" s="13">
        <v>43622</v>
      </c>
      <c r="G774" s="14">
        <v>372</v>
      </c>
      <c r="H774" s="14">
        <v>0</v>
      </c>
      <c r="I774" s="14">
        <v>372</v>
      </c>
      <c r="J774" s="14">
        <v>372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</row>
    <row r="775" spans="2:18" outlineLevel="1" x14ac:dyDescent="0.25">
      <c r="B775" s="12" t="s">
        <v>1858</v>
      </c>
      <c r="C775" s="12" t="s">
        <v>1871</v>
      </c>
      <c r="D775" s="12" t="s">
        <v>1872</v>
      </c>
      <c r="E775" s="12" t="s">
        <v>1873</v>
      </c>
      <c r="F775" s="13">
        <v>43629</v>
      </c>
      <c r="G775" s="14">
        <v>1656</v>
      </c>
      <c r="H775" s="14">
        <v>0</v>
      </c>
      <c r="I775" s="14">
        <v>1656</v>
      </c>
      <c r="J775" s="14">
        <v>1656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0</v>
      </c>
      <c r="R775" s="14">
        <v>0</v>
      </c>
    </row>
    <row r="776" spans="2:18" outlineLevel="1" x14ac:dyDescent="0.25">
      <c r="B776" s="12" t="s">
        <v>1858</v>
      </c>
      <c r="C776" s="12" t="s">
        <v>1874</v>
      </c>
      <c r="D776" s="12" t="s">
        <v>1875</v>
      </c>
      <c r="E776" s="12" t="s">
        <v>1876</v>
      </c>
      <c r="F776" s="13">
        <v>43620</v>
      </c>
      <c r="G776" s="14">
        <v>528</v>
      </c>
      <c r="H776" s="14">
        <v>0</v>
      </c>
      <c r="I776" s="14">
        <v>528</v>
      </c>
      <c r="J776" s="14">
        <v>528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</row>
    <row r="777" spans="2:18" outlineLevel="1" x14ac:dyDescent="0.25">
      <c r="B777" s="12" t="s">
        <v>1858</v>
      </c>
      <c r="C777" s="12" t="s">
        <v>1877</v>
      </c>
      <c r="D777" s="12" t="s">
        <v>1878</v>
      </c>
      <c r="E777" s="12" t="s">
        <v>1879</v>
      </c>
      <c r="F777" s="13">
        <v>43629</v>
      </c>
      <c r="G777" s="14">
        <v>528</v>
      </c>
      <c r="H777" s="14">
        <v>0</v>
      </c>
      <c r="I777" s="14">
        <v>528</v>
      </c>
      <c r="J777" s="14">
        <v>528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</row>
    <row r="778" spans="2:18" outlineLevel="1" x14ac:dyDescent="0.25">
      <c r="B778" s="12" t="s">
        <v>1858</v>
      </c>
      <c r="C778" s="12" t="s">
        <v>1880</v>
      </c>
      <c r="D778" s="12" t="s">
        <v>1881</v>
      </c>
      <c r="E778" s="12" t="s">
        <v>1882</v>
      </c>
      <c r="F778" s="13">
        <v>43659</v>
      </c>
      <c r="G778" s="14">
        <v>150</v>
      </c>
      <c r="H778" s="14">
        <v>0</v>
      </c>
      <c r="I778" s="14">
        <v>150</v>
      </c>
      <c r="J778" s="14">
        <v>150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</row>
    <row r="779" spans="2:18" outlineLevel="1" x14ac:dyDescent="0.25">
      <c r="B779" s="12" t="s">
        <v>1858</v>
      </c>
      <c r="C779" s="12" t="s">
        <v>1883</v>
      </c>
      <c r="D779" s="12" t="s">
        <v>1884</v>
      </c>
      <c r="E779" s="12" t="s">
        <v>1885</v>
      </c>
      <c r="F779" s="13">
        <v>43659</v>
      </c>
      <c r="G779" s="14">
        <v>528</v>
      </c>
      <c r="H779" s="14">
        <v>0</v>
      </c>
      <c r="I779" s="14">
        <v>528</v>
      </c>
      <c r="J779" s="14">
        <v>528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</row>
    <row r="780" spans="2:18" outlineLevel="1" x14ac:dyDescent="0.25">
      <c r="B780" s="12" t="s">
        <v>1858</v>
      </c>
      <c r="C780" s="12" t="s">
        <v>1886</v>
      </c>
      <c r="D780" s="12" t="s">
        <v>1887</v>
      </c>
      <c r="E780" s="12" t="s">
        <v>1888</v>
      </c>
      <c r="F780" s="13">
        <v>43691</v>
      </c>
      <c r="G780" s="14">
        <v>408</v>
      </c>
      <c r="H780" s="14">
        <v>0</v>
      </c>
      <c r="I780" s="14">
        <v>408</v>
      </c>
      <c r="J780" s="14">
        <v>408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</row>
    <row r="781" spans="2:18" outlineLevel="1" x14ac:dyDescent="0.25">
      <c r="B781" s="12" t="s">
        <v>1858</v>
      </c>
      <c r="C781" s="12" t="s">
        <v>1889</v>
      </c>
      <c r="D781" s="12" t="s">
        <v>1890</v>
      </c>
      <c r="E781" s="12" t="s">
        <v>1891</v>
      </c>
      <c r="F781" s="13">
        <v>43691</v>
      </c>
      <c r="G781" s="14">
        <v>528</v>
      </c>
      <c r="H781" s="14">
        <v>0</v>
      </c>
      <c r="I781" s="14">
        <v>528</v>
      </c>
      <c r="J781" s="14">
        <v>528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</row>
    <row r="782" spans="2:18" outlineLevel="1" x14ac:dyDescent="0.25">
      <c r="B782" s="12" t="s">
        <v>1858</v>
      </c>
      <c r="C782" s="12" t="s">
        <v>1892</v>
      </c>
      <c r="D782" s="12" t="s">
        <v>1893</v>
      </c>
      <c r="E782" s="12" t="s">
        <v>1894</v>
      </c>
      <c r="F782" s="13">
        <v>43691</v>
      </c>
      <c r="G782" s="14">
        <v>318</v>
      </c>
      <c r="H782" s="14">
        <v>0</v>
      </c>
      <c r="I782" s="14">
        <v>318</v>
      </c>
      <c r="J782" s="14">
        <v>318</v>
      </c>
      <c r="K782" s="14">
        <v>0</v>
      </c>
      <c r="L782" s="14">
        <v>0</v>
      </c>
      <c r="M782" s="14">
        <v>0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</row>
    <row r="783" spans="2:18" outlineLevel="1" x14ac:dyDescent="0.25">
      <c r="B783" s="12" t="s">
        <v>1858</v>
      </c>
      <c r="C783" s="12" t="s">
        <v>1895</v>
      </c>
      <c r="D783" s="12" t="s">
        <v>1896</v>
      </c>
      <c r="E783" s="12" t="s">
        <v>1897</v>
      </c>
      <c r="F783" s="13">
        <v>43691</v>
      </c>
      <c r="G783" s="14">
        <v>648</v>
      </c>
      <c r="H783" s="14">
        <v>0</v>
      </c>
      <c r="I783" s="14">
        <v>648</v>
      </c>
      <c r="J783" s="14">
        <v>648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</row>
    <row r="784" spans="2:18" outlineLevel="1" x14ac:dyDescent="0.25">
      <c r="B784" s="12" t="s">
        <v>1858</v>
      </c>
      <c r="C784" s="12" t="s">
        <v>1898</v>
      </c>
      <c r="D784" s="12" t="s">
        <v>1899</v>
      </c>
      <c r="E784" s="12" t="s">
        <v>1900</v>
      </c>
      <c r="F784" s="13">
        <v>43698</v>
      </c>
      <c r="G784" s="14">
        <v>1536</v>
      </c>
      <c r="H784" s="14">
        <v>0</v>
      </c>
      <c r="I784" s="14">
        <v>1536</v>
      </c>
      <c r="J784" s="14">
        <v>1536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</row>
    <row r="785" spans="2:18" outlineLevel="1" x14ac:dyDescent="0.25">
      <c r="B785" s="12" t="s">
        <v>1858</v>
      </c>
      <c r="C785" s="12" t="s">
        <v>1901</v>
      </c>
      <c r="D785" s="12" t="s">
        <v>1902</v>
      </c>
      <c r="E785" s="12" t="s">
        <v>1903</v>
      </c>
      <c r="F785" s="13">
        <v>43669</v>
      </c>
      <c r="G785" s="14">
        <v>1887</v>
      </c>
      <c r="H785" s="14">
        <v>0</v>
      </c>
      <c r="I785" s="14">
        <v>1887</v>
      </c>
      <c r="J785" s="14">
        <v>1887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</row>
    <row r="786" spans="2:18" outlineLevel="1" x14ac:dyDescent="0.25">
      <c r="B786" s="12" t="s">
        <v>1858</v>
      </c>
      <c r="C786" s="12" t="s">
        <v>1904</v>
      </c>
      <c r="D786" s="12" t="s">
        <v>1905</v>
      </c>
      <c r="E786" s="12" t="s">
        <v>1906</v>
      </c>
      <c r="F786" s="13">
        <v>43705</v>
      </c>
      <c r="G786" s="14">
        <v>696</v>
      </c>
      <c r="H786" s="14">
        <v>0</v>
      </c>
      <c r="I786" s="14">
        <v>696</v>
      </c>
      <c r="J786" s="14">
        <v>696</v>
      </c>
      <c r="K786" s="14">
        <v>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</row>
    <row r="787" spans="2:18" outlineLevel="1" x14ac:dyDescent="0.25">
      <c r="B787" s="12" t="s">
        <v>1858</v>
      </c>
      <c r="C787" s="12" t="s">
        <v>1907</v>
      </c>
      <c r="D787" s="12" t="s">
        <v>1908</v>
      </c>
      <c r="E787" s="12" t="s">
        <v>1909</v>
      </c>
      <c r="F787" s="13">
        <v>43675</v>
      </c>
      <c r="G787" s="14">
        <v>1536</v>
      </c>
      <c r="H787" s="14">
        <v>0</v>
      </c>
      <c r="I787" s="14">
        <v>1536</v>
      </c>
      <c r="J787" s="14">
        <v>1536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</row>
    <row r="788" spans="2:18" outlineLevel="1" x14ac:dyDescent="0.25">
      <c r="B788" s="12" t="s">
        <v>1858</v>
      </c>
      <c r="C788" s="12" t="s">
        <v>1910</v>
      </c>
      <c r="D788" s="12" t="s">
        <v>1911</v>
      </c>
      <c r="E788" s="12" t="s">
        <v>1912</v>
      </c>
      <c r="F788" s="13">
        <v>43705</v>
      </c>
      <c r="G788" s="14">
        <v>1536</v>
      </c>
      <c r="H788" s="14">
        <v>0</v>
      </c>
      <c r="I788" s="14">
        <v>1536</v>
      </c>
      <c r="J788" s="14">
        <v>1536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</row>
    <row r="789" spans="2:18" outlineLevel="1" x14ac:dyDescent="0.25">
      <c r="B789" s="12" t="s">
        <v>1858</v>
      </c>
      <c r="C789" s="12" t="s">
        <v>1913</v>
      </c>
      <c r="D789" s="12" t="s">
        <v>1914</v>
      </c>
      <c r="E789" s="12" t="s">
        <v>1915</v>
      </c>
      <c r="F789" s="13">
        <v>43705</v>
      </c>
      <c r="G789" s="14">
        <v>660</v>
      </c>
      <c r="H789" s="14">
        <v>0</v>
      </c>
      <c r="I789" s="14">
        <v>660</v>
      </c>
      <c r="J789" s="14">
        <v>660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</row>
    <row r="790" spans="2:18" outlineLevel="1" x14ac:dyDescent="0.25">
      <c r="B790" s="12" t="s">
        <v>1858</v>
      </c>
      <c r="C790" s="12" t="s">
        <v>1916</v>
      </c>
      <c r="D790" s="12" t="s">
        <v>1917</v>
      </c>
      <c r="E790" s="12" t="s">
        <v>1918</v>
      </c>
      <c r="F790" s="13">
        <v>43741</v>
      </c>
      <c r="G790" s="14">
        <v>396</v>
      </c>
      <c r="H790" s="14">
        <v>0</v>
      </c>
      <c r="I790" s="14">
        <v>396</v>
      </c>
      <c r="J790" s="14">
        <v>396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</row>
    <row r="791" spans="2:18" outlineLevel="1" x14ac:dyDescent="0.25">
      <c r="B791" s="12" t="s">
        <v>1858</v>
      </c>
      <c r="C791" s="12" t="s">
        <v>1919</v>
      </c>
      <c r="D791" s="12" t="s">
        <v>1920</v>
      </c>
      <c r="E791" s="12" t="s">
        <v>1921</v>
      </c>
      <c r="F791" s="13">
        <v>43742</v>
      </c>
      <c r="G791" s="14">
        <v>216</v>
      </c>
      <c r="H791" s="14">
        <v>0</v>
      </c>
      <c r="I791" s="14">
        <v>216</v>
      </c>
      <c r="J791" s="14">
        <v>216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</row>
    <row r="792" spans="2:18" outlineLevel="1" x14ac:dyDescent="0.25">
      <c r="B792" s="12" t="s">
        <v>1858</v>
      </c>
      <c r="C792" s="12" t="s">
        <v>1922</v>
      </c>
      <c r="D792" s="12" t="s">
        <v>1923</v>
      </c>
      <c r="E792" s="12" t="s">
        <v>1924</v>
      </c>
      <c r="F792" s="13">
        <v>43742</v>
      </c>
      <c r="G792" s="14">
        <v>1272</v>
      </c>
      <c r="H792" s="14">
        <v>0</v>
      </c>
      <c r="I792" s="14">
        <v>1272</v>
      </c>
      <c r="J792" s="14">
        <v>1272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0</v>
      </c>
      <c r="R792" s="14">
        <v>0</v>
      </c>
    </row>
    <row r="793" spans="2:18" outlineLevel="1" x14ac:dyDescent="0.25">
      <c r="B793" s="12" t="s">
        <v>1858</v>
      </c>
      <c r="C793" s="12" t="s">
        <v>1925</v>
      </c>
      <c r="D793" s="12" t="s">
        <v>1926</v>
      </c>
      <c r="E793" s="12" t="s">
        <v>1927</v>
      </c>
      <c r="F793" s="13">
        <v>43742</v>
      </c>
      <c r="G793" s="14">
        <v>1644</v>
      </c>
      <c r="H793" s="14">
        <v>0</v>
      </c>
      <c r="I793" s="14">
        <v>1644</v>
      </c>
      <c r="J793" s="14">
        <v>1644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</row>
    <row r="794" spans="2:18" outlineLevel="1" x14ac:dyDescent="0.25">
      <c r="B794" s="12" t="s">
        <v>1858</v>
      </c>
      <c r="C794" s="12" t="s">
        <v>1928</v>
      </c>
      <c r="D794" s="12" t="s">
        <v>1929</v>
      </c>
      <c r="E794" s="12" t="s">
        <v>1930</v>
      </c>
      <c r="F794" s="13">
        <v>43712</v>
      </c>
      <c r="G794" s="14">
        <v>1680</v>
      </c>
      <c r="H794" s="14">
        <v>0</v>
      </c>
      <c r="I794" s="14">
        <v>1680</v>
      </c>
      <c r="J794" s="14">
        <v>1680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</row>
    <row r="795" spans="2:18" outlineLevel="1" x14ac:dyDescent="0.25">
      <c r="B795" s="12" t="s">
        <v>1858</v>
      </c>
      <c r="C795" s="12" t="s">
        <v>1931</v>
      </c>
      <c r="D795" s="12" t="s">
        <v>1932</v>
      </c>
      <c r="E795" s="12" t="s">
        <v>1933</v>
      </c>
      <c r="F795" s="13">
        <v>43761</v>
      </c>
      <c r="G795" s="14">
        <v>468</v>
      </c>
      <c r="H795" s="14">
        <v>0</v>
      </c>
      <c r="I795" s="14">
        <v>468</v>
      </c>
      <c r="J795" s="14">
        <v>0</v>
      </c>
      <c r="K795" s="14">
        <v>468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</row>
    <row r="796" spans="2:18" outlineLevel="1" x14ac:dyDescent="0.25">
      <c r="B796" s="12" t="s">
        <v>1858</v>
      </c>
      <c r="C796" s="12" t="s">
        <v>1934</v>
      </c>
      <c r="D796" s="12" t="s">
        <v>1935</v>
      </c>
      <c r="E796" s="12" t="s">
        <v>1936</v>
      </c>
      <c r="F796" s="13">
        <v>43762</v>
      </c>
      <c r="G796" s="14">
        <v>492</v>
      </c>
      <c r="H796" s="14">
        <v>0</v>
      </c>
      <c r="I796" s="14">
        <v>492</v>
      </c>
      <c r="J796" s="14">
        <v>0</v>
      </c>
      <c r="K796" s="14">
        <v>492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</row>
    <row r="797" spans="2:18" outlineLevel="1" x14ac:dyDescent="0.25">
      <c r="B797" s="12" t="s">
        <v>1858</v>
      </c>
      <c r="C797" s="12" t="s">
        <v>1937</v>
      </c>
      <c r="D797" s="12" t="s">
        <v>1938</v>
      </c>
      <c r="E797" s="12" t="s">
        <v>1939</v>
      </c>
      <c r="F797" s="13">
        <v>43762</v>
      </c>
      <c r="G797" s="14">
        <v>1260</v>
      </c>
      <c r="H797" s="14">
        <v>0</v>
      </c>
      <c r="I797" s="14">
        <v>1260</v>
      </c>
      <c r="J797" s="14">
        <v>0</v>
      </c>
      <c r="K797" s="14">
        <v>1260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</row>
    <row r="798" spans="2:18" outlineLevel="1" x14ac:dyDescent="0.25">
      <c r="B798" s="12" t="s">
        <v>1858</v>
      </c>
      <c r="C798" s="12" t="s">
        <v>1940</v>
      </c>
      <c r="D798" s="12" t="s">
        <v>1941</v>
      </c>
      <c r="E798" s="12" t="s">
        <v>1942</v>
      </c>
      <c r="F798" s="13">
        <v>43762</v>
      </c>
      <c r="G798" s="14">
        <v>3942</v>
      </c>
      <c r="H798" s="14">
        <v>0</v>
      </c>
      <c r="I798" s="14">
        <v>3942</v>
      </c>
      <c r="J798" s="14">
        <v>0</v>
      </c>
      <c r="K798" s="14">
        <v>3942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</row>
    <row r="799" spans="2:18" outlineLevel="1" x14ac:dyDescent="0.25">
      <c r="B799" s="12" t="s">
        <v>1858</v>
      </c>
      <c r="C799" s="12" t="s">
        <v>1943</v>
      </c>
      <c r="D799" s="12" t="s">
        <v>1944</v>
      </c>
      <c r="E799" s="12" t="s">
        <v>1945</v>
      </c>
      <c r="F799" s="13">
        <v>43762</v>
      </c>
      <c r="G799" s="14">
        <v>1320</v>
      </c>
      <c r="H799" s="14">
        <v>0</v>
      </c>
      <c r="I799" s="14">
        <v>1320</v>
      </c>
      <c r="J799" s="14">
        <v>0</v>
      </c>
      <c r="K799" s="14">
        <v>1320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</row>
    <row r="800" spans="2:18" outlineLevel="1" x14ac:dyDescent="0.25">
      <c r="B800" s="12" t="s">
        <v>1858</v>
      </c>
      <c r="C800" s="12" t="s">
        <v>1946</v>
      </c>
      <c r="D800" s="12" t="s">
        <v>1947</v>
      </c>
      <c r="E800" s="12" t="s">
        <v>1948</v>
      </c>
      <c r="F800" s="13">
        <v>43762</v>
      </c>
      <c r="G800" s="14">
        <v>1260</v>
      </c>
      <c r="H800" s="14">
        <v>0</v>
      </c>
      <c r="I800" s="14">
        <v>1260</v>
      </c>
      <c r="J800" s="14">
        <v>0</v>
      </c>
      <c r="K800" s="14">
        <v>1260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</row>
    <row r="801" spans="2:18" outlineLevel="1" x14ac:dyDescent="0.25">
      <c r="B801" s="12" t="s">
        <v>1858</v>
      </c>
      <c r="C801" s="12" t="s">
        <v>1949</v>
      </c>
      <c r="D801" s="12" t="s">
        <v>1950</v>
      </c>
      <c r="E801" s="12" t="s">
        <v>1951</v>
      </c>
      <c r="F801" s="13">
        <v>43762</v>
      </c>
      <c r="G801" s="14">
        <v>1260</v>
      </c>
      <c r="H801" s="14">
        <v>0</v>
      </c>
      <c r="I801" s="14">
        <v>1260</v>
      </c>
      <c r="J801" s="14">
        <v>0</v>
      </c>
      <c r="K801" s="14">
        <v>1260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</row>
    <row r="802" spans="2:18" outlineLevel="1" x14ac:dyDescent="0.25">
      <c r="B802" s="12" t="s">
        <v>1858</v>
      </c>
      <c r="C802" s="12" t="s">
        <v>1952</v>
      </c>
      <c r="D802" s="12" t="s">
        <v>1953</v>
      </c>
      <c r="E802" s="12" t="s">
        <v>1954</v>
      </c>
      <c r="F802" s="13">
        <v>43771</v>
      </c>
      <c r="G802" s="14">
        <v>1500</v>
      </c>
      <c r="H802" s="14">
        <v>0</v>
      </c>
      <c r="I802" s="14">
        <v>1500</v>
      </c>
      <c r="J802" s="14">
        <v>0</v>
      </c>
      <c r="K802" s="14">
        <v>1500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</row>
    <row r="803" spans="2:18" outlineLevel="1" x14ac:dyDescent="0.25">
      <c r="B803" s="12" t="s">
        <v>1858</v>
      </c>
      <c r="C803" s="12" t="s">
        <v>1955</v>
      </c>
      <c r="D803" s="12" t="s">
        <v>1956</v>
      </c>
      <c r="E803" s="12" t="s">
        <v>1957</v>
      </c>
      <c r="F803" s="13">
        <v>43776</v>
      </c>
      <c r="G803" s="14">
        <v>1404</v>
      </c>
      <c r="H803" s="14">
        <v>0</v>
      </c>
      <c r="I803" s="14">
        <v>1404</v>
      </c>
      <c r="J803" s="14">
        <v>0</v>
      </c>
      <c r="K803" s="14">
        <v>1404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</row>
    <row r="804" spans="2:18" outlineLevel="1" x14ac:dyDescent="0.25">
      <c r="B804" s="12" t="s">
        <v>1858</v>
      </c>
      <c r="C804" s="12" t="s">
        <v>1958</v>
      </c>
      <c r="D804" s="12" t="s">
        <v>1959</v>
      </c>
      <c r="E804" s="12" t="s">
        <v>1960</v>
      </c>
      <c r="F804" s="13">
        <v>43792</v>
      </c>
      <c r="G804" s="14">
        <v>792</v>
      </c>
      <c r="H804" s="14">
        <v>0</v>
      </c>
      <c r="I804" s="14">
        <v>792</v>
      </c>
      <c r="J804" s="14">
        <v>0</v>
      </c>
      <c r="K804" s="14">
        <v>0</v>
      </c>
      <c r="L804" s="14">
        <v>792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</row>
    <row r="805" spans="2:18" outlineLevel="1" x14ac:dyDescent="0.25">
      <c r="B805" s="12" t="s">
        <v>1858</v>
      </c>
      <c r="C805" s="12" t="s">
        <v>1961</v>
      </c>
      <c r="D805" s="12" t="s">
        <v>1962</v>
      </c>
      <c r="E805" s="12" t="s">
        <v>1963</v>
      </c>
      <c r="F805" s="13">
        <v>43819</v>
      </c>
      <c r="G805" s="14">
        <v>1920</v>
      </c>
      <c r="H805" s="14">
        <v>0</v>
      </c>
      <c r="I805" s="14">
        <v>1920</v>
      </c>
      <c r="J805" s="14">
        <v>0</v>
      </c>
      <c r="K805" s="14">
        <v>0</v>
      </c>
      <c r="L805" s="14">
        <v>0</v>
      </c>
      <c r="M805" s="14">
        <v>1920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</row>
    <row r="806" spans="2:18" outlineLevel="1" x14ac:dyDescent="0.25">
      <c r="B806" s="12" t="s">
        <v>1858</v>
      </c>
      <c r="C806" s="12" t="s">
        <v>1964</v>
      </c>
      <c r="D806" s="12" t="s">
        <v>1965</v>
      </c>
      <c r="E806" s="12" t="s">
        <v>1966</v>
      </c>
      <c r="F806" s="13">
        <v>43825</v>
      </c>
      <c r="G806" s="14">
        <v>1050</v>
      </c>
      <c r="H806" s="14">
        <v>0</v>
      </c>
      <c r="I806" s="14">
        <v>1050</v>
      </c>
      <c r="J806" s="14">
        <v>0</v>
      </c>
      <c r="K806" s="14">
        <v>0</v>
      </c>
      <c r="L806" s="14">
        <v>0</v>
      </c>
      <c r="M806" s="14">
        <v>1050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</row>
    <row r="807" spans="2:18" outlineLevel="1" x14ac:dyDescent="0.25">
      <c r="B807" s="12" t="s">
        <v>1858</v>
      </c>
      <c r="C807" s="12" t="s">
        <v>1967</v>
      </c>
      <c r="D807" s="12" t="s">
        <v>1968</v>
      </c>
      <c r="E807" s="12" t="s">
        <v>1969</v>
      </c>
      <c r="F807" s="13">
        <v>43826</v>
      </c>
      <c r="G807" s="14">
        <v>360</v>
      </c>
      <c r="H807" s="14">
        <v>0</v>
      </c>
      <c r="I807" s="14">
        <v>360</v>
      </c>
      <c r="J807" s="14">
        <v>0</v>
      </c>
      <c r="K807" s="14">
        <v>0</v>
      </c>
      <c r="L807" s="14">
        <v>0</v>
      </c>
      <c r="M807" s="14">
        <v>360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</row>
    <row r="808" spans="2:18" outlineLevel="1" x14ac:dyDescent="0.25">
      <c r="B808" s="12" t="s">
        <v>1858</v>
      </c>
      <c r="C808" s="12" t="s">
        <v>1970</v>
      </c>
      <c r="D808" s="12" t="s">
        <v>1971</v>
      </c>
      <c r="E808" s="12" t="s">
        <v>1972</v>
      </c>
      <c r="F808" s="13">
        <v>43826</v>
      </c>
      <c r="G808" s="14">
        <v>270</v>
      </c>
      <c r="H808" s="14">
        <v>0</v>
      </c>
      <c r="I808" s="14">
        <v>270</v>
      </c>
      <c r="J808" s="14">
        <v>0</v>
      </c>
      <c r="K808" s="14">
        <v>0</v>
      </c>
      <c r="L808" s="14">
        <v>0</v>
      </c>
      <c r="M808" s="14">
        <v>270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</row>
    <row r="809" spans="2:18" outlineLevel="1" x14ac:dyDescent="0.25">
      <c r="B809" s="12" t="s">
        <v>1858</v>
      </c>
      <c r="C809" s="12" t="s">
        <v>1973</v>
      </c>
      <c r="D809" s="12" t="s">
        <v>1974</v>
      </c>
      <c r="E809" s="12" t="s">
        <v>1975</v>
      </c>
      <c r="F809" s="13">
        <v>43832</v>
      </c>
      <c r="G809" s="14">
        <v>258</v>
      </c>
      <c r="H809" s="14">
        <v>0</v>
      </c>
      <c r="I809" s="14">
        <v>258</v>
      </c>
      <c r="J809" s="14">
        <v>0</v>
      </c>
      <c r="K809" s="14">
        <v>0</v>
      </c>
      <c r="L809" s="14">
        <v>0</v>
      </c>
      <c r="M809" s="14">
        <v>258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</row>
    <row r="810" spans="2:18" outlineLevel="1" x14ac:dyDescent="0.25">
      <c r="B810" s="12" t="s">
        <v>1858</v>
      </c>
      <c r="C810" s="12" t="s">
        <v>1976</v>
      </c>
      <c r="D810" s="12" t="s">
        <v>1977</v>
      </c>
      <c r="E810" s="12" t="s">
        <v>1978</v>
      </c>
      <c r="F810" s="13">
        <v>43890</v>
      </c>
      <c r="G810" s="14">
        <v>462</v>
      </c>
      <c r="H810" s="14">
        <v>0</v>
      </c>
      <c r="I810" s="14">
        <v>462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462</v>
      </c>
      <c r="Q810" s="14">
        <v>0</v>
      </c>
      <c r="R810" s="14">
        <v>0</v>
      </c>
    </row>
    <row r="811" spans="2:18" outlineLevel="1" x14ac:dyDescent="0.25">
      <c r="B811" s="12" t="s">
        <v>1858</v>
      </c>
      <c r="C811" s="12" t="s">
        <v>1979</v>
      </c>
      <c r="D811" s="12" t="s">
        <v>1980</v>
      </c>
      <c r="E811" s="12" t="s">
        <v>1981</v>
      </c>
      <c r="F811" s="13">
        <v>43922</v>
      </c>
      <c r="G811" s="14">
        <v>576</v>
      </c>
      <c r="H811" s="14">
        <v>0</v>
      </c>
      <c r="I811" s="14">
        <v>576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576</v>
      </c>
      <c r="R811" s="14">
        <v>0</v>
      </c>
    </row>
    <row r="812" spans="2:18" outlineLevel="1" x14ac:dyDescent="0.25">
      <c r="B812" s="12" t="s">
        <v>1858</v>
      </c>
      <c r="C812" s="12" t="s">
        <v>1982</v>
      </c>
      <c r="D812" s="12" t="s">
        <v>1983</v>
      </c>
      <c r="E812" s="12" t="s">
        <v>1984</v>
      </c>
      <c r="F812" s="13">
        <v>44035</v>
      </c>
      <c r="G812" s="14">
        <v>1740</v>
      </c>
      <c r="H812" s="14">
        <v>0</v>
      </c>
      <c r="I812" s="14">
        <v>1740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1740</v>
      </c>
    </row>
    <row r="813" spans="2:18" outlineLevel="1" x14ac:dyDescent="0.25">
      <c r="B813" s="12" t="s">
        <v>1858</v>
      </c>
      <c r="C813" s="12" t="s">
        <v>1985</v>
      </c>
      <c r="D813" s="12" t="s">
        <v>1986</v>
      </c>
      <c r="E813" s="12" t="s">
        <v>1987</v>
      </c>
      <c r="F813" s="13">
        <v>44065</v>
      </c>
      <c r="G813" s="14">
        <v>5280</v>
      </c>
      <c r="H813" s="14">
        <v>0</v>
      </c>
      <c r="I813" s="14">
        <v>5280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5280</v>
      </c>
    </row>
    <row r="814" spans="2:18" outlineLevel="1" x14ac:dyDescent="0.25">
      <c r="B814" s="12" t="s">
        <v>1858</v>
      </c>
      <c r="C814" s="12" t="s">
        <v>1988</v>
      </c>
      <c r="D814" s="12" t="s">
        <v>1989</v>
      </c>
      <c r="E814" s="12" t="s">
        <v>1990</v>
      </c>
      <c r="F814" s="13">
        <v>44065</v>
      </c>
      <c r="G814" s="14">
        <v>660</v>
      </c>
      <c r="H814" s="14">
        <v>0</v>
      </c>
      <c r="I814" s="14">
        <v>660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660</v>
      </c>
    </row>
    <row r="815" spans="2:18" outlineLevel="1" x14ac:dyDescent="0.25">
      <c r="B815" s="12" t="s">
        <v>1858</v>
      </c>
      <c r="C815" s="12" t="s">
        <v>1991</v>
      </c>
      <c r="D815" s="12" t="s">
        <v>1992</v>
      </c>
      <c r="E815" s="12" t="s">
        <v>1993</v>
      </c>
      <c r="F815" s="13">
        <v>44069</v>
      </c>
      <c r="G815" s="14">
        <v>468</v>
      </c>
      <c r="H815" s="14">
        <v>0</v>
      </c>
      <c r="I815" s="14">
        <v>468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468</v>
      </c>
    </row>
    <row r="816" spans="2:18" outlineLevel="1" x14ac:dyDescent="0.25">
      <c r="B816" s="12" t="s">
        <v>1858</v>
      </c>
      <c r="C816" s="12" t="s">
        <v>1994</v>
      </c>
      <c r="D816" s="12" t="s">
        <v>1995</v>
      </c>
      <c r="E816" s="12" t="s">
        <v>1996</v>
      </c>
      <c r="F816" s="13">
        <v>44069</v>
      </c>
      <c r="G816" s="14">
        <v>336</v>
      </c>
      <c r="H816" s="14">
        <v>0</v>
      </c>
      <c r="I816" s="14">
        <v>336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336</v>
      </c>
    </row>
    <row r="817" spans="2:18" outlineLevel="1" x14ac:dyDescent="0.25">
      <c r="B817" s="12" t="s">
        <v>1858</v>
      </c>
      <c r="C817" s="12" t="s">
        <v>1997</v>
      </c>
      <c r="D817" s="12" t="s">
        <v>1998</v>
      </c>
      <c r="E817" s="12" t="s">
        <v>1999</v>
      </c>
      <c r="F817" s="13">
        <v>44105</v>
      </c>
      <c r="G817" s="14">
        <v>648</v>
      </c>
      <c r="H817" s="14">
        <v>0</v>
      </c>
      <c r="I817" s="14">
        <v>648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648</v>
      </c>
    </row>
    <row r="818" spans="2:18" outlineLevel="1" x14ac:dyDescent="0.25">
      <c r="B818" s="12" t="s">
        <v>1858</v>
      </c>
      <c r="C818" s="12" t="s">
        <v>2000</v>
      </c>
      <c r="D818" s="12" t="s">
        <v>2001</v>
      </c>
      <c r="E818" s="12" t="s">
        <v>2002</v>
      </c>
      <c r="F818" s="13">
        <v>44119</v>
      </c>
      <c r="G818" s="14">
        <v>1398</v>
      </c>
      <c r="H818" s="14">
        <v>0</v>
      </c>
      <c r="I818" s="14">
        <v>1398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1398</v>
      </c>
    </row>
    <row r="819" spans="2:18" outlineLevel="1" x14ac:dyDescent="0.25">
      <c r="B819" s="12" t="s">
        <v>1858</v>
      </c>
      <c r="C819" s="12" t="s">
        <v>2003</v>
      </c>
      <c r="D819" s="12" t="s">
        <v>2004</v>
      </c>
      <c r="E819" s="12" t="s">
        <v>2005</v>
      </c>
      <c r="F819" s="13">
        <v>44119</v>
      </c>
      <c r="G819" s="14">
        <v>4728</v>
      </c>
      <c r="H819" s="14">
        <v>0</v>
      </c>
      <c r="I819" s="14">
        <v>4728</v>
      </c>
      <c r="J819" s="14">
        <v>0</v>
      </c>
      <c r="K819" s="14">
        <v>0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4728</v>
      </c>
    </row>
    <row r="820" spans="2:18" outlineLevel="1" x14ac:dyDescent="0.25">
      <c r="B820" s="12" t="s">
        <v>1858</v>
      </c>
      <c r="C820" s="12" t="s">
        <v>2006</v>
      </c>
      <c r="D820" s="12" t="s">
        <v>2007</v>
      </c>
      <c r="E820" s="12" t="s">
        <v>2008</v>
      </c>
      <c r="F820" s="13">
        <v>44119</v>
      </c>
      <c r="G820" s="14">
        <v>228</v>
      </c>
      <c r="H820" s="14">
        <v>0</v>
      </c>
      <c r="I820" s="14">
        <v>228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0</v>
      </c>
      <c r="R820" s="14">
        <v>228</v>
      </c>
    </row>
    <row r="821" spans="2:18" outlineLevel="1" x14ac:dyDescent="0.25">
      <c r="B821" s="12" t="s">
        <v>1858</v>
      </c>
      <c r="C821" s="12" t="s">
        <v>2009</v>
      </c>
      <c r="D821" s="12" t="s">
        <v>2010</v>
      </c>
      <c r="E821" s="12" t="s">
        <v>2011</v>
      </c>
      <c r="F821" s="13">
        <v>44174</v>
      </c>
      <c r="G821" s="14">
        <v>5022</v>
      </c>
      <c r="H821" s="14">
        <v>0</v>
      </c>
      <c r="I821" s="14">
        <v>5022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5022</v>
      </c>
    </row>
    <row r="822" spans="2:18" outlineLevel="1" x14ac:dyDescent="0.25">
      <c r="B822" s="12" t="s">
        <v>1858</v>
      </c>
      <c r="C822" s="12" t="s">
        <v>2012</v>
      </c>
      <c r="D822" s="12" t="s">
        <v>2013</v>
      </c>
      <c r="E822" s="12" t="s">
        <v>2014</v>
      </c>
      <c r="F822" s="13">
        <v>44174</v>
      </c>
      <c r="G822" s="14">
        <v>2328</v>
      </c>
      <c r="H822" s="14">
        <v>0</v>
      </c>
      <c r="I822" s="14">
        <v>2328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2328</v>
      </c>
    </row>
    <row r="823" spans="2:18" outlineLevel="1" x14ac:dyDescent="0.25">
      <c r="B823" s="12" t="s">
        <v>1858</v>
      </c>
      <c r="C823" s="12" t="s">
        <v>2015</v>
      </c>
      <c r="D823" s="12" t="s">
        <v>2016</v>
      </c>
      <c r="E823" s="12" t="s">
        <v>2017</v>
      </c>
      <c r="F823" s="13">
        <v>44174</v>
      </c>
      <c r="G823" s="14">
        <v>912</v>
      </c>
      <c r="H823" s="14">
        <v>0</v>
      </c>
      <c r="I823" s="14">
        <v>912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912</v>
      </c>
    </row>
    <row r="824" spans="2:18" outlineLevel="1" x14ac:dyDescent="0.25">
      <c r="B824" s="12" t="s">
        <v>1858</v>
      </c>
      <c r="C824" s="12" t="s">
        <v>2018</v>
      </c>
      <c r="D824" s="12" t="s">
        <v>2019</v>
      </c>
      <c r="E824" s="12" t="s">
        <v>2020</v>
      </c>
      <c r="F824" s="13">
        <v>44174</v>
      </c>
      <c r="G824" s="14">
        <v>276</v>
      </c>
      <c r="H824" s="14">
        <v>0</v>
      </c>
      <c r="I824" s="14">
        <v>276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276</v>
      </c>
    </row>
    <row r="825" spans="2:18" outlineLevel="1" x14ac:dyDescent="0.25">
      <c r="B825" s="12" t="s">
        <v>1858</v>
      </c>
      <c r="C825" s="12" t="s">
        <v>2021</v>
      </c>
      <c r="D825" s="12" t="s">
        <v>2022</v>
      </c>
      <c r="E825" s="12" t="s">
        <v>2023</v>
      </c>
      <c r="F825" s="13">
        <v>44197</v>
      </c>
      <c r="G825" s="14">
        <v>2592</v>
      </c>
      <c r="H825" s="14">
        <v>0</v>
      </c>
      <c r="I825" s="14">
        <v>2592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0</v>
      </c>
      <c r="P825" s="14">
        <v>0</v>
      </c>
      <c r="Q825" s="14">
        <v>0</v>
      </c>
      <c r="R825" s="14">
        <v>2592</v>
      </c>
    </row>
    <row r="826" spans="2:18" outlineLevel="1" x14ac:dyDescent="0.25">
      <c r="B826" s="12" t="s">
        <v>1858</v>
      </c>
      <c r="C826" s="12" t="s">
        <v>2024</v>
      </c>
      <c r="D826" s="12" t="s">
        <v>2025</v>
      </c>
      <c r="E826" s="12" t="s">
        <v>2026</v>
      </c>
      <c r="F826" s="13">
        <v>44197</v>
      </c>
      <c r="G826" s="14">
        <v>390</v>
      </c>
      <c r="H826" s="14">
        <v>0</v>
      </c>
      <c r="I826" s="14">
        <v>390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0</v>
      </c>
      <c r="R826" s="14">
        <v>390</v>
      </c>
    </row>
    <row r="827" spans="2:18" outlineLevel="1" x14ac:dyDescent="0.25">
      <c r="B827" s="12" t="s">
        <v>1858</v>
      </c>
      <c r="C827" s="12" t="s">
        <v>2027</v>
      </c>
      <c r="D827" s="12" t="s">
        <v>2028</v>
      </c>
      <c r="E827" s="12" t="s">
        <v>2029</v>
      </c>
      <c r="F827" s="13">
        <v>44197</v>
      </c>
      <c r="G827" s="14">
        <v>2364</v>
      </c>
      <c r="H827" s="14">
        <v>0</v>
      </c>
      <c r="I827" s="14">
        <v>2364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2364</v>
      </c>
    </row>
    <row r="828" spans="2:18" outlineLevel="1" x14ac:dyDescent="0.25">
      <c r="B828" s="12" t="s">
        <v>1858</v>
      </c>
      <c r="C828" s="12" t="s">
        <v>2030</v>
      </c>
      <c r="D828" s="12" t="s">
        <v>2031</v>
      </c>
      <c r="E828" s="12" t="s">
        <v>2032</v>
      </c>
      <c r="F828" s="13">
        <v>44197</v>
      </c>
      <c r="G828" s="14">
        <v>2592</v>
      </c>
      <c r="H828" s="14">
        <v>0</v>
      </c>
      <c r="I828" s="14">
        <v>2592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2592</v>
      </c>
    </row>
    <row r="829" spans="2:18" outlineLevel="1" x14ac:dyDescent="0.25">
      <c r="B829" s="12" t="s">
        <v>1858</v>
      </c>
      <c r="C829" s="12" t="s">
        <v>2033</v>
      </c>
      <c r="D829" s="12" t="s">
        <v>2034</v>
      </c>
      <c r="E829" s="12" t="s">
        <v>2035</v>
      </c>
      <c r="F829" s="13">
        <v>44197</v>
      </c>
      <c r="G829" s="14">
        <v>1320</v>
      </c>
      <c r="H829" s="14">
        <v>0</v>
      </c>
      <c r="I829" s="14">
        <v>1320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1320</v>
      </c>
    </row>
    <row r="830" spans="2:18" outlineLevel="1" x14ac:dyDescent="0.25">
      <c r="B830" s="12" t="s">
        <v>1858</v>
      </c>
      <c r="C830" s="12" t="s">
        <v>2036</v>
      </c>
      <c r="D830" s="12" t="s">
        <v>2037</v>
      </c>
      <c r="E830" s="12" t="s">
        <v>2038</v>
      </c>
      <c r="F830" s="13">
        <v>44204</v>
      </c>
      <c r="G830" s="14">
        <v>1128</v>
      </c>
      <c r="H830" s="14">
        <v>0</v>
      </c>
      <c r="I830" s="14">
        <v>1128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1128</v>
      </c>
    </row>
    <row r="831" spans="2:18" outlineLevel="1" x14ac:dyDescent="0.25">
      <c r="B831" s="12" t="s">
        <v>1858</v>
      </c>
      <c r="C831" s="12" t="s">
        <v>2039</v>
      </c>
      <c r="D831" s="12" t="s">
        <v>2040</v>
      </c>
      <c r="E831" s="12" t="s">
        <v>2041</v>
      </c>
      <c r="F831" s="13">
        <v>44204</v>
      </c>
      <c r="G831" s="14">
        <v>2916</v>
      </c>
      <c r="H831" s="14">
        <v>0</v>
      </c>
      <c r="I831" s="14">
        <v>2916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2916</v>
      </c>
    </row>
    <row r="832" spans="2:18" outlineLevel="1" x14ac:dyDescent="0.25">
      <c r="B832" s="12" t="s">
        <v>1858</v>
      </c>
      <c r="C832" s="12" t="s">
        <v>2042</v>
      </c>
      <c r="D832" s="12" t="s">
        <v>2043</v>
      </c>
      <c r="E832" s="12" t="s">
        <v>2044</v>
      </c>
      <c r="F832" s="13">
        <v>44231</v>
      </c>
      <c r="G832" s="14">
        <v>8940</v>
      </c>
      <c r="H832" s="14">
        <v>0</v>
      </c>
      <c r="I832" s="14">
        <v>8940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0</v>
      </c>
      <c r="P832" s="14">
        <v>0</v>
      </c>
      <c r="Q832" s="14">
        <v>0</v>
      </c>
      <c r="R832" s="14">
        <v>8940</v>
      </c>
    </row>
    <row r="833" spans="2:18" outlineLevel="1" x14ac:dyDescent="0.25">
      <c r="B833" s="12" t="s">
        <v>1858</v>
      </c>
      <c r="C833" s="12" t="s">
        <v>2045</v>
      </c>
      <c r="D833" s="12" t="s">
        <v>2046</v>
      </c>
      <c r="E833" s="12" t="s">
        <v>2047</v>
      </c>
      <c r="F833" s="13">
        <v>44231</v>
      </c>
      <c r="G833" s="14">
        <v>1788</v>
      </c>
      <c r="H833" s="14">
        <v>0</v>
      </c>
      <c r="I833" s="14">
        <v>1788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1788</v>
      </c>
    </row>
    <row r="834" spans="2:18" outlineLevel="1" x14ac:dyDescent="0.25">
      <c r="B834" s="12" t="s">
        <v>1858</v>
      </c>
      <c r="C834" s="12" t="s">
        <v>2048</v>
      </c>
      <c r="D834" s="12" t="s">
        <v>2049</v>
      </c>
      <c r="E834" s="12" t="s">
        <v>2050</v>
      </c>
      <c r="F834" s="13">
        <v>44231</v>
      </c>
      <c r="G834" s="14">
        <v>5580</v>
      </c>
      <c r="H834" s="14">
        <v>0</v>
      </c>
      <c r="I834" s="14">
        <v>5580</v>
      </c>
      <c r="J834" s="14">
        <v>0</v>
      </c>
      <c r="K834" s="14">
        <v>0</v>
      </c>
      <c r="L834" s="14">
        <v>0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5580</v>
      </c>
    </row>
    <row r="835" spans="2:18" outlineLevel="1" x14ac:dyDescent="0.25">
      <c r="B835" s="12" t="s">
        <v>1858</v>
      </c>
      <c r="C835" s="12" t="s">
        <v>2051</v>
      </c>
      <c r="D835" s="12" t="s">
        <v>2052</v>
      </c>
      <c r="E835" s="12" t="s">
        <v>2053</v>
      </c>
      <c r="F835" s="13">
        <v>44231</v>
      </c>
      <c r="G835" s="14">
        <v>2148</v>
      </c>
      <c r="H835" s="14">
        <v>0</v>
      </c>
      <c r="I835" s="14">
        <v>2148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2148</v>
      </c>
    </row>
    <row r="836" spans="2:18" outlineLevel="1" x14ac:dyDescent="0.25">
      <c r="B836" s="12" t="s">
        <v>1858</v>
      </c>
      <c r="C836" s="12" t="s">
        <v>2054</v>
      </c>
      <c r="D836" s="12" t="s">
        <v>2055</v>
      </c>
      <c r="E836" s="12" t="s">
        <v>2056</v>
      </c>
      <c r="F836" s="13">
        <v>44231</v>
      </c>
      <c r="G836" s="14">
        <v>1932</v>
      </c>
      <c r="H836" s="14">
        <v>0</v>
      </c>
      <c r="I836" s="14">
        <v>1932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1932</v>
      </c>
    </row>
    <row r="837" spans="2:18" outlineLevel="1" x14ac:dyDescent="0.25">
      <c r="B837" s="12" t="s">
        <v>1858</v>
      </c>
      <c r="C837" s="12" t="s">
        <v>2057</v>
      </c>
      <c r="D837" s="12" t="s">
        <v>2058</v>
      </c>
      <c r="E837" s="12" t="s">
        <v>2059</v>
      </c>
      <c r="F837" s="13">
        <v>44231</v>
      </c>
      <c r="G837" s="14">
        <v>408</v>
      </c>
      <c r="H837" s="14">
        <v>0</v>
      </c>
      <c r="I837" s="14">
        <v>408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408</v>
      </c>
    </row>
    <row r="838" spans="2:18" outlineLevel="1" x14ac:dyDescent="0.25">
      <c r="B838" s="12" t="s">
        <v>1858</v>
      </c>
      <c r="C838" s="12" t="s">
        <v>2060</v>
      </c>
      <c r="D838" s="12" t="s">
        <v>2061</v>
      </c>
      <c r="E838" s="12" t="s">
        <v>2062</v>
      </c>
      <c r="F838" s="13">
        <v>44231</v>
      </c>
      <c r="G838" s="14">
        <v>702</v>
      </c>
      <c r="H838" s="14">
        <v>0</v>
      </c>
      <c r="I838" s="14">
        <v>702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702</v>
      </c>
    </row>
    <row r="839" spans="2:18" outlineLevel="1" x14ac:dyDescent="0.25">
      <c r="B839" s="12" t="s">
        <v>1858</v>
      </c>
      <c r="C839" s="12" t="s">
        <v>2063</v>
      </c>
      <c r="D839" s="12" t="s">
        <v>2064</v>
      </c>
      <c r="E839" s="12" t="s">
        <v>2065</v>
      </c>
      <c r="F839" s="13">
        <v>44231</v>
      </c>
      <c r="G839" s="14">
        <v>321.60000000000002</v>
      </c>
      <c r="H839" s="14">
        <v>0</v>
      </c>
      <c r="I839" s="14">
        <v>321.60000000000002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321.60000000000002</v>
      </c>
    </row>
    <row r="840" spans="2:18" outlineLevel="1" x14ac:dyDescent="0.25">
      <c r="B840" s="12" t="s">
        <v>1858</v>
      </c>
      <c r="C840" s="12" t="s">
        <v>2066</v>
      </c>
      <c r="D840" s="12" t="s">
        <v>2067</v>
      </c>
      <c r="E840" s="12" t="s">
        <v>2068</v>
      </c>
      <c r="F840" s="13">
        <v>44231</v>
      </c>
      <c r="G840" s="14">
        <v>804</v>
      </c>
      <c r="H840" s="14">
        <v>0</v>
      </c>
      <c r="I840" s="14">
        <v>804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804</v>
      </c>
    </row>
    <row r="841" spans="2:18" outlineLevel="1" x14ac:dyDescent="0.25">
      <c r="B841" s="12" t="s">
        <v>1858</v>
      </c>
      <c r="C841" s="12" t="s">
        <v>2069</v>
      </c>
      <c r="D841" s="12" t="s">
        <v>2070</v>
      </c>
      <c r="E841" s="12" t="s">
        <v>2071</v>
      </c>
      <c r="F841" s="13">
        <v>44238</v>
      </c>
      <c r="G841" s="14">
        <v>4056</v>
      </c>
      <c r="H841" s="14">
        <v>0</v>
      </c>
      <c r="I841" s="14">
        <v>4056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0</v>
      </c>
      <c r="R841" s="14">
        <v>4056</v>
      </c>
    </row>
    <row r="842" spans="2:18" outlineLevel="1" x14ac:dyDescent="0.25">
      <c r="B842" s="12" t="s">
        <v>1858</v>
      </c>
      <c r="C842" s="12" t="s">
        <v>2072</v>
      </c>
      <c r="D842" s="12" t="s">
        <v>2073</v>
      </c>
      <c r="E842" s="12" t="s">
        <v>2074</v>
      </c>
      <c r="F842" s="13">
        <v>44238</v>
      </c>
      <c r="G842" s="14">
        <v>1296</v>
      </c>
      <c r="H842" s="14">
        <v>0</v>
      </c>
      <c r="I842" s="14">
        <v>1296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1296</v>
      </c>
    </row>
    <row r="843" spans="2:18" outlineLevel="1" x14ac:dyDescent="0.25">
      <c r="B843" s="12" t="s">
        <v>1858</v>
      </c>
      <c r="C843" s="12" t="s">
        <v>2075</v>
      </c>
      <c r="D843" s="12" t="s">
        <v>2076</v>
      </c>
      <c r="E843" s="12" t="s">
        <v>2077</v>
      </c>
      <c r="F843" s="13">
        <v>44238</v>
      </c>
      <c r="G843" s="14">
        <v>6180</v>
      </c>
      <c r="H843" s="14">
        <v>0</v>
      </c>
      <c r="I843" s="14">
        <v>6180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0</v>
      </c>
      <c r="P843" s="14">
        <v>0</v>
      </c>
      <c r="Q843" s="14">
        <v>0</v>
      </c>
      <c r="R843" s="14">
        <v>6180</v>
      </c>
    </row>
    <row r="844" spans="2:18" outlineLevel="1" x14ac:dyDescent="0.25">
      <c r="B844" s="12" t="s">
        <v>1858</v>
      </c>
      <c r="C844" s="12" t="s">
        <v>2078</v>
      </c>
      <c r="D844" s="12" t="s">
        <v>2079</v>
      </c>
      <c r="E844" s="12" t="s">
        <v>2080</v>
      </c>
      <c r="F844" s="13">
        <v>44238</v>
      </c>
      <c r="G844" s="14">
        <v>2280</v>
      </c>
      <c r="H844" s="14">
        <v>0</v>
      </c>
      <c r="I844" s="14">
        <v>2280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2280</v>
      </c>
    </row>
    <row r="845" spans="2:18" outlineLevel="1" x14ac:dyDescent="0.25">
      <c r="B845" s="12" t="s">
        <v>1858</v>
      </c>
      <c r="C845" s="12" t="s">
        <v>2081</v>
      </c>
      <c r="D845" s="12" t="s">
        <v>2082</v>
      </c>
      <c r="E845" s="12" t="s">
        <v>2083</v>
      </c>
      <c r="F845" s="13">
        <v>44238</v>
      </c>
      <c r="G845" s="14">
        <v>636</v>
      </c>
      <c r="H845" s="14">
        <v>0</v>
      </c>
      <c r="I845" s="14">
        <v>636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636</v>
      </c>
    </row>
    <row r="846" spans="2:18" outlineLevel="1" x14ac:dyDescent="0.25">
      <c r="B846" s="12" t="s">
        <v>1858</v>
      </c>
      <c r="C846" s="12" t="s">
        <v>2084</v>
      </c>
      <c r="D846" s="12" t="s">
        <v>2085</v>
      </c>
      <c r="E846" s="12" t="s">
        <v>2086</v>
      </c>
      <c r="F846" s="13">
        <v>44238</v>
      </c>
      <c r="G846" s="14">
        <v>1062</v>
      </c>
      <c r="H846" s="14">
        <v>0</v>
      </c>
      <c r="I846" s="14">
        <v>1062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1062</v>
      </c>
    </row>
    <row r="847" spans="2:18" outlineLevel="1" x14ac:dyDescent="0.25">
      <c r="B847" s="12" t="s">
        <v>1858</v>
      </c>
      <c r="C847" s="12" t="s">
        <v>2087</v>
      </c>
      <c r="D847" s="12" t="s">
        <v>2088</v>
      </c>
      <c r="E847" s="12" t="s">
        <v>2089</v>
      </c>
      <c r="F847" s="13">
        <v>44238</v>
      </c>
      <c r="G847" s="14">
        <v>1152</v>
      </c>
      <c r="H847" s="14">
        <v>0</v>
      </c>
      <c r="I847" s="14">
        <v>1152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1152</v>
      </c>
    </row>
    <row r="848" spans="2:18" outlineLevel="1" x14ac:dyDescent="0.25">
      <c r="B848" s="12" t="s">
        <v>1858</v>
      </c>
      <c r="C848" s="12" t="s">
        <v>2090</v>
      </c>
      <c r="D848" s="12" t="s">
        <v>2091</v>
      </c>
      <c r="E848" s="12" t="s">
        <v>2092</v>
      </c>
      <c r="F848" s="13">
        <v>44258</v>
      </c>
      <c r="G848" s="14">
        <v>294</v>
      </c>
      <c r="H848" s="14">
        <v>0</v>
      </c>
      <c r="I848" s="14">
        <v>294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294</v>
      </c>
    </row>
    <row r="849" spans="2:18" outlineLevel="1" x14ac:dyDescent="0.25">
      <c r="B849" s="12" t="s">
        <v>1858</v>
      </c>
      <c r="C849" s="12" t="s">
        <v>2093</v>
      </c>
      <c r="D849" s="12" t="s">
        <v>2094</v>
      </c>
      <c r="E849" s="12" t="s">
        <v>2095</v>
      </c>
      <c r="F849" s="13">
        <v>44272</v>
      </c>
      <c r="G849" s="14">
        <v>386.4</v>
      </c>
      <c r="H849" s="14">
        <v>0</v>
      </c>
      <c r="I849" s="14">
        <v>386.4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386.4</v>
      </c>
    </row>
    <row r="850" spans="2:18" outlineLevel="1" x14ac:dyDescent="0.25">
      <c r="B850" s="12" t="s">
        <v>1858</v>
      </c>
      <c r="C850" s="12" t="s">
        <v>2096</v>
      </c>
      <c r="D850" s="12" t="s">
        <v>2097</v>
      </c>
      <c r="E850" s="12" t="s">
        <v>2098</v>
      </c>
      <c r="F850" s="13">
        <v>44279</v>
      </c>
      <c r="G850" s="14">
        <v>2940</v>
      </c>
      <c r="H850" s="14">
        <v>0</v>
      </c>
      <c r="I850" s="14">
        <v>2940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2940</v>
      </c>
    </row>
    <row r="851" spans="2:18" outlineLevel="1" x14ac:dyDescent="0.25">
      <c r="B851" s="12" t="s">
        <v>1858</v>
      </c>
      <c r="C851" s="12" t="s">
        <v>2099</v>
      </c>
      <c r="D851" s="12" t="s">
        <v>2100</v>
      </c>
      <c r="E851" s="12" t="s">
        <v>2101</v>
      </c>
      <c r="F851" s="13">
        <v>44279</v>
      </c>
      <c r="G851" s="14">
        <v>2076</v>
      </c>
      <c r="H851" s="14">
        <v>0</v>
      </c>
      <c r="I851" s="14">
        <v>2076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2076</v>
      </c>
    </row>
    <row r="852" spans="2:18" outlineLevel="1" x14ac:dyDescent="0.25">
      <c r="B852" s="12" t="s">
        <v>1858</v>
      </c>
      <c r="C852" s="12" t="s">
        <v>2102</v>
      </c>
      <c r="D852" s="12" t="s">
        <v>2103</v>
      </c>
      <c r="E852" s="12" t="s">
        <v>2104</v>
      </c>
      <c r="F852" s="13">
        <v>44288</v>
      </c>
      <c r="G852" s="14">
        <v>708</v>
      </c>
      <c r="H852" s="14">
        <v>0</v>
      </c>
      <c r="I852" s="14">
        <v>708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708</v>
      </c>
    </row>
    <row r="853" spans="2:18" outlineLevel="1" x14ac:dyDescent="0.25">
      <c r="B853" s="12" t="s">
        <v>1858</v>
      </c>
      <c r="C853" s="12" t="s">
        <v>2105</v>
      </c>
      <c r="D853" s="12" t="s">
        <v>2106</v>
      </c>
      <c r="E853" s="12" t="s">
        <v>2107</v>
      </c>
      <c r="F853" s="13">
        <v>44288</v>
      </c>
      <c r="G853" s="14">
        <v>1872</v>
      </c>
      <c r="H853" s="14">
        <v>0</v>
      </c>
      <c r="I853" s="14">
        <v>1872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1872</v>
      </c>
    </row>
    <row r="854" spans="2:18" outlineLevel="1" x14ac:dyDescent="0.25">
      <c r="B854" s="12" t="s">
        <v>1858</v>
      </c>
      <c r="C854" s="12" t="s">
        <v>2108</v>
      </c>
      <c r="D854" s="12" t="s">
        <v>2109</v>
      </c>
      <c r="E854" s="12" t="s">
        <v>2110</v>
      </c>
      <c r="F854" s="13">
        <v>44288</v>
      </c>
      <c r="G854" s="14">
        <v>348</v>
      </c>
      <c r="H854" s="14">
        <v>0</v>
      </c>
      <c r="I854" s="14">
        <v>348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348</v>
      </c>
    </row>
    <row r="855" spans="2:18" outlineLevel="1" x14ac:dyDescent="0.25">
      <c r="B855" s="12" t="s">
        <v>1858</v>
      </c>
      <c r="C855" s="12" t="s">
        <v>2111</v>
      </c>
      <c r="D855" s="12" t="s">
        <v>2112</v>
      </c>
      <c r="E855" s="12" t="s">
        <v>2113</v>
      </c>
      <c r="F855" s="13">
        <v>44303</v>
      </c>
      <c r="G855" s="14">
        <v>1062</v>
      </c>
      <c r="H855" s="14">
        <v>0</v>
      </c>
      <c r="I855" s="14">
        <v>1062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1062</v>
      </c>
    </row>
    <row r="856" spans="2:18" outlineLevel="1" x14ac:dyDescent="0.25">
      <c r="B856" s="12" t="s">
        <v>1858</v>
      </c>
      <c r="C856" s="12" t="s">
        <v>2114</v>
      </c>
      <c r="D856" s="12" t="s">
        <v>2115</v>
      </c>
      <c r="E856" s="12" t="s">
        <v>2116</v>
      </c>
      <c r="F856" s="13">
        <v>44307</v>
      </c>
      <c r="G856" s="14">
        <v>1584</v>
      </c>
      <c r="H856" s="14">
        <v>0</v>
      </c>
      <c r="I856" s="14">
        <v>1584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1584</v>
      </c>
    </row>
    <row r="857" spans="2:18" outlineLevel="1" x14ac:dyDescent="0.25">
      <c r="B857" s="12" t="s">
        <v>1858</v>
      </c>
      <c r="C857" s="12" t="s">
        <v>2117</v>
      </c>
      <c r="D857" s="12" t="s">
        <v>2118</v>
      </c>
      <c r="E857" s="12" t="s">
        <v>2119</v>
      </c>
      <c r="F857" s="13">
        <v>44315</v>
      </c>
      <c r="G857" s="14">
        <v>2970</v>
      </c>
      <c r="H857" s="14">
        <v>0</v>
      </c>
      <c r="I857" s="14">
        <v>2970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0</v>
      </c>
      <c r="R857" s="14">
        <v>2970</v>
      </c>
    </row>
    <row r="858" spans="2:18" outlineLevel="1" x14ac:dyDescent="0.25">
      <c r="B858" s="12" t="s">
        <v>1858</v>
      </c>
      <c r="C858" s="12" t="s">
        <v>2120</v>
      </c>
      <c r="D858" s="12" t="s">
        <v>2121</v>
      </c>
      <c r="E858" s="12" t="s">
        <v>2122</v>
      </c>
      <c r="F858" s="13">
        <v>44324</v>
      </c>
      <c r="G858" s="14">
        <v>1290</v>
      </c>
      <c r="H858" s="14">
        <v>0</v>
      </c>
      <c r="I858" s="14">
        <v>1290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1290</v>
      </c>
    </row>
    <row r="859" spans="2:18" outlineLevel="1" x14ac:dyDescent="0.25">
      <c r="B859" s="12" t="s">
        <v>1858</v>
      </c>
      <c r="C859" s="12" t="s">
        <v>2123</v>
      </c>
      <c r="D859" s="12" t="s">
        <v>2124</v>
      </c>
      <c r="E859" s="12" t="s">
        <v>2125</v>
      </c>
      <c r="F859" s="13">
        <v>44337</v>
      </c>
      <c r="G859" s="14">
        <v>456</v>
      </c>
      <c r="H859" s="14">
        <v>0</v>
      </c>
      <c r="I859" s="14">
        <v>456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456</v>
      </c>
    </row>
    <row r="860" spans="2:18" outlineLevel="1" x14ac:dyDescent="0.25">
      <c r="B860" s="12" t="s">
        <v>1858</v>
      </c>
      <c r="C860" s="12" t="s">
        <v>2126</v>
      </c>
      <c r="D860" s="12" t="s">
        <v>2127</v>
      </c>
      <c r="E860" s="12" t="s">
        <v>2128</v>
      </c>
      <c r="F860" s="13">
        <v>44345</v>
      </c>
      <c r="G860" s="14">
        <v>546</v>
      </c>
      <c r="H860" s="14">
        <v>0</v>
      </c>
      <c r="I860" s="14">
        <v>546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546</v>
      </c>
    </row>
    <row r="861" spans="2:18" outlineLevel="1" x14ac:dyDescent="0.25">
      <c r="B861" s="12" t="s">
        <v>1858</v>
      </c>
      <c r="C861" s="12" t="s">
        <v>2129</v>
      </c>
      <c r="D861" s="12" t="s">
        <v>2130</v>
      </c>
      <c r="E861" s="12" t="s">
        <v>2131</v>
      </c>
      <c r="F861" s="13">
        <v>44356</v>
      </c>
      <c r="G861" s="14">
        <v>2640</v>
      </c>
      <c r="H861" s="14">
        <v>0</v>
      </c>
      <c r="I861" s="14">
        <v>2640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2640</v>
      </c>
    </row>
    <row r="862" spans="2:18" outlineLevel="1" x14ac:dyDescent="0.25">
      <c r="B862" s="12" t="s">
        <v>1858</v>
      </c>
      <c r="C862" s="12" t="s">
        <v>2132</v>
      </c>
      <c r="D862" s="12" t="s">
        <v>2133</v>
      </c>
      <c r="E862" s="12" t="s">
        <v>2134</v>
      </c>
      <c r="F862" s="13">
        <v>44366</v>
      </c>
      <c r="G862" s="14">
        <v>7620</v>
      </c>
      <c r="H862" s="14">
        <v>0</v>
      </c>
      <c r="I862" s="14">
        <v>7620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7620</v>
      </c>
    </row>
    <row r="863" spans="2:18" outlineLevel="1" x14ac:dyDescent="0.25">
      <c r="B863" s="12" t="s">
        <v>1858</v>
      </c>
      <c r="C863" s="12" t="s">
        <v>2135</v>
      </c>
      <c r="D863" s="12" t="s">
        <v>2136</v>
      </c>
      <c r="E863" s="12" t="s">
        <v>2137</v>
      </c>
      <c r="F863" s="13">
        <v>44379</v>
      </c>
      <c r="G863" s="14">
        <v>582</v>
      </c>
      <c r="H863" s="14">
        <v>0</v>
      </c>
      <c r="I863" s="14">
        <v>582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582</v>
      </c>
    </row>
    <row r="864" spans="2:18" outlineLevel="1" x14ac:dyDescent="0.25">
      <c r="B864" s="12" t="s">
        <v>1858</v>
      </c>
      <c r="C864" s="12" t="s">
        <v>2138</v>
      </c>
      <c r="D864" s="12" t="s">
        <v>2139</v>
      </c>
      <c r="E864" s="12" t="s">
        <v>2140</v>
      </c>
      <c r="F864" s="13">
        <v>44384</v>
      </c>
      <c r="G864" s="14">
        <v>1830</v>
      </c>
      <c r="H864" s="14">
        <v>0</v>
      </c>
      <c r="I864" s="14">
        <v>1830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1830</v>
      </c>
    </row>
    <row r="865" spans="2:18" outlineLevel="1" x14ac:dyDescent="0.25">
      <c r="B865" s="12" t="s">
        <v>1858</v>
      </c>
      <c r="C865" s="12" t="s">
        <v>2141</v>
      </c>
      <c r="D865" s="12" t="s">
        <v>2142</v>
      </c>
      <c r="E865" s="12" t="s">
        <v>2143</v>
      </c>
      <c r="F865" s="13">
        <v>44384</v>
      </c>
      <c r="G865" s="14">
        <v>37020</v>
      </c>
      <c r="H865" s="14">
        <v>0</v>
      </c>
      <c r="I865" s="14">
        <v>37020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37020</v>
      </c>
    </row>
    <row r="866" spans="2:18" outlineLevel="1" x14ac:dyDescent="0.25">
      <c r="B866" s="12" t="s">
        <v>1858</v>
      </c>
      <c r="C866" s="12" t="s">
        <v>2144</v>
      </c>
      <c r="D866" s="12" t="s">
        <v>2145</v>
      </c>
      <c r="E866" s="12" t="s">
        <v>2146</v>
      </c>
      <c r="F866" s="13">
        <v>44384</v>
      </c>
      <c r="G866" s="14">
        <v>2940</v>
      </c>
      <c r="H866" s="14">
        <v>0</v>
      </c>
      <c r="I866" s="14">
        <v>2940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2940</v>
      </c>
    </row>
    <row r="867" spans="2:18" outlineLevel="1" x14ac:dyDescent="0.25">
      <c r="B867" s="12" t="s">
        <v>1858</v>
      </c>
      <c r="C867" s="12" t="s">
        <v>2147</v>
      </c>
      <c r="D867" s="12" t="s">
        <v>2148</v>
      </c>
      <c r="E867" s="12" t="s">
        <v>2149</v>
      </c>
      <c r="F867" s="13">
        <v>44384</v>
      </c>
      <c r="G867" s="14">
        <v>708</v>
      </c>
      <c r="H867" s="14">
        <v>0</v>
      </c>
      <c r="I867" s="14">
        <v>708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708</v>
      </c>
    </row>
    <row r="868" spans="2:18" outlineLevel="1" x14ac:dyDescent="0.25">
      <c r="B868" s="12" t="s">
        <v>1858</v>
      </c>
      <c r="C868" s="12" t="s">
        <v>2150</v>
      </c>
      <c r="D868" s="12" t="s">
        <v>2151</v>
      </c>
      <c r="E868" s="12" t="s">
        <v>2152</v>
      </c>
      <c r="F868" s="13">
        <v>44384</v>
      </c>
      <c r="G868" s="14">
        <v>462</v>
      </c>
      <c r="H868" s="14">
        <v>0</v>
      </c>
      <c r="I868" s="14">
        <v>462</v>
      </c>
      <c r="J868" s="14">
        <v>0</v>
      </c>
      <c r="K868" s="14">
        <v>0</v>
      </c>
      <c r="L868" s="14">
        <v>0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462</v>
      </c>
    </row>
    <row r="869" spans="2:18" outlineLevel="1" x14ac:dyDescent="0.25">
      <c r="B869" s="12" t="s">
        <v>1858</v>
      </c>
      <c r="C869" s="12" t="s">
        <v>2153</v>
      </c>
      <c r="D869" s="12" t="s">
        <v>2154</v>
      </c>
      <c r="E869" s="12" t="s">
        <v>2155</v>
      </c>
      <c r="F869" s="13">
        <v>44399</v>
      </c>
      <c r="G869" s="14">
        <v>5022</v>
      </c>
      <c r="H869" s="14">
        <v>0</v>
      </c>
      <c r="I869" s="14">
        <v>5022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5022</v>
      </c>
    </row>
    <row r="870" spans="2:18" outlineLevel="1" x14ac:dyDescent="0.25">
      <c r="B870" s="12" t="s">
        <v>1858</v>
      </c>
      <c r="C870" s="12" t="s">
        <v>2156</v>
      </c>
      <c r="D870" s="12" t="s">
        <v>2157</v>
      </c>
      <c r="E870" s="12" t="s">
        <v>2158</v>
      </c>
      <c r="F870" s="13">
        <v>44399</v>
      </c>
      <c r="G870" s="14">
        <v>144</v>
      </c>
      <c r="H870" s="14">
        <v>0</v>
      </c>
      <c r="I870" s="14">
        <v>144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144</v>
      </c>
    </row>
    <row r="871" spans="2:18" outlineLevel="1" x14ac:dyDescent="0.25">
      <c r="B871" s="12" t="s">
        <v>1858</v>
      </c>
      <c r="C871" s="12" t="s">
        <v>2159</v>
      </c>
      <c r="D871" s="12" t="s">
        <v>2160</v>
      </c>
      <c r="E871" s="12" t="s">
        <v>2161</v>
      </c>
      <c r="F871" s="13">
        <v>44399</v>
      </c>
      <c r="G871" s="14">
        <v>468</v>
      </c>
      <c r="H871" s="14">
        <v>0</v>
      </c>
      <c r="I871" s="14">
        <v>468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468</v>
      </c>
    </row>
    <row r="872" spans="2:18" outlineLevel="1" x14ac:dyDescent="0.25">
      <c r="B872" s="12" t="s">
        <v>1858</v>
      </c>
      <c r="C872" s="12" t="s">
        <v>2162</v>
      </c>
      <c r="D872" s="12" t="s">
        <v>2163</v>
      </c>
      <c r="E872" s="12" t="s">
        <v>2164</v>
      </c>
      <c r="F872" s="13">
        <v>44405</v>
      </c>
      <c r="G872" s="14">
        <v>4950</v>
      </c>
      <c r="H872" s="14">
        <v>0</v>
      </c>
      <c r="I872" s="14">
        <v>4950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4950</v>
      </c>
    </row>
    <row r="873" spans="2:18" outlineLevel="1" x14ac:dyDescent="0.25">
      <c r="B873" s="12" t="s">
        <v>1858</v>
      </c>
      <c r="C873" s="12" t="s">
        <v>2165</v>
      </c>
      <c r="D873" s="12" t="s">
        <v>2166</v>
      </c>
      <c r="E873" s="12" t="s">
        <v>2167</v>
      </c>
      <c r="F873" s="13">
        <v>44419</v>
      </c>
      <c r="G873" s="14">
        <v>3456</v>
      </c>
      <c r="H873" s="14">
        <v>0</v>
      </c>
      <c r="I873" s="14">
        <v>3456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3456</v>
      </c>
    </row>
    <row r="874" spans="2:18" outlineLevel="1" x14ac:dyDescent="0.25">
      <c r="B874" s="12" t="s">
        <v>1858</v>
      </c>
      <c r="C874" s="12" t="s">
        <v>2168</v>
      </c>
      <c r="D874" s="12" t="s">
        <v>2169</v>
      </c>
      <c r="E874" s="12" t="s">
        <v>2170</v>
      </c>
      <c r="F874" s="13">
        <v>44419</v>
      </c>
      <c r="G874" s="14">
        <v>432</v>
      </c>
      <c r="H874" s="14">
        <v>0</v>
      </c>
      <c r="I874" s="14">
        <v>432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432</v>
      </c>
    </row>
    <row r="875" spans="2:18" outlineLevel="1" x14ac:dyDescent="0.25">
      <c r="B875" s="12" t="s">
        <v>1858</v>
      </c>
      <c r="C875" s="12" t="s">
        <v>2171</v>
      </c>
      <c r="D875" s="12" t="s">
        <v>2172</v>
      </c>
      <c r="E875" s="12" t="s">
        <v>2173</v>
      </c>
      <c r="F875" s="13">
        <v>44426</v>
      </c>
      <c r="G875" s="14">
        <v>16656</v>
      </c>
      <c r="H875" s="14">
        <v>0</v>
      </c>
      <c r="I875" s="14">
        <v>16656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16656</v>
      </c>
    </row>
    <row r="876" spans="2:18" outlineLevel="1" x14ac:dyDescent="0.25">
      <c r="B876" s="12" t="s">
        <v>1858</v>
      </c>
      <c r="C876" s="12" t="s">
        <v>2174</v>
      </c>
      <c r="D876" s="12" t="s">
        <v>2175</v>
      </c>
      <c r="E876" s="12" t="s">
        <v>2176</v>
      </c>
      <c r="F876" s="13">
        <v>44428</v>
      </c>
      <c r="G876" s="14">
        <v>1674</v>
      </c>
      <c r="H876" s="14">
        <v>0</v>
      </c>
      <c r="I876" s="14">
        <v>1674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1674</v>
      </c>
    </row>
    <row r="877" spans="2:18" outlineLevel="1" x14ac:dyDescent="0.25">
      <c r="B877" s="12" t="s">
        <v>1858</v>
      </c>
      <c r="C877" s="12" t="s">
        <v>2177</v>
      </c>
      <c r="D877" s="12" t="s">
        <v>2178</v>
      </c>
      <c r="E877" s="12" t="s">
        <v>2179</v>
      </c>
      <c r="F877" s="13">
        <v>44462</v>
      </c>
      <c r="G877" s="14">
        <v>798</v>
      </c>
      <c r="H877" s="14">
        <v>0</v>
      </c>
      <c r="I877" s="14">
        <v>798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798</v>
      </c>
    </row>
    <row r="878" spans="2:18" outlineLevel="1" x14ac:dyDescent="0.25">
      <c r="B878" s="12" t="s">
        <v>1858</v>
      </c>
      <c r="C878" s="12" t="s">
        <v>2180</v>
      </c>
      <c r="D878" s="12" t="s">
        <v>2181</v>
      </c>
      <c r="E878" s="12" t="s">
        <v>2182</v>
      </c>
      <c r="F878" s="13">
        <v>44462</v>
      </c>
      <c r="G878" s="14">
        <v>900</v>
      </c>
      <c r="H878" s="14">
        <v>0</v>
      </c>
      <c r="I878" s="14">
        <v>900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900</v>
      </c>
    </row>
    <row r="879" spans="2:18" outlineLevel="1" x14ac:dyDescent="0.25">
      <c r="B879" s="12" t="s">
        <v>1858</v>
      </c>
      <c r="C879" s="12" t="s">
        <v>2183</v>
      </c>
      <c r="D879" s="12" t="s">
        <v>2184</v>
      </c>
      <c r="E879" s="12" t="s">
        <v>2185</v>
      </c>
      <c r="F879" s="13">
        <v>44468</v>
      </c>
      <c r="G879" s="14">
        <v>876</v>
      </c>
      <c r="H879" s="14">
        <v>0</v>
      </c>
      <c r="I879" s="14">
        <v>876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0</v>
      </c>
      <c r="R879" s="14">
        <v>876</v>
      </c>
    </row>
    <row r="880" spans="2:18" outlineLevel="1" x14ac:dyDescent="0.25">
      <c r="B880" s="12" t="s">
        <v>1858</v>
      </c>
      <c r="C880" s="12" t="s">
        <v>2186</v>
      </c>
      <c r="D880" s="12" t="s">
        <v>2187</v>
      </c>
      <c r="E880" s="12" t="s">
        <v>2188</v>
      </c>
      <c r="F880" s="13">
        <v>44468</v>
      </c>
      <c r="G880" s="14">
        <v>1416</v>
      </c>
      <c r="H880" s="14">
        <v>0</v>
      </c>
      <c r="I880" s="14">
        <v>1416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1416</v>
      </c>
    </row>
    <row r="881" spans="2:18" outlineLevel="1" x14ac:dyDescent="0.25">
      <c r="B881" s="12" t="s">
        <v>1858</v>
      </c>
      <c r="C881" s="12" t="s">
        <v>2189</v>
      </c>
      <c r="D881" s="12" t="s">
        <v>2190</v>
      </c>
      <c r="E881" s="12" t="s">
        <v>2191</v>
      </c>
      <c r="F881" s="13">
        <v>44468</v>
      </c>
      <c r="G881" s="14">
        <v>696</v>
      </c>
      <c r="H881" s="14">
        <v>0</v>
      </c>
      <c r="I881" s="14">
        <v>696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696</v>
      </c>
    </row>
    <row r="882" spans="2:18" outlineLevel="1" x14ac:dyDescent="0.25">
      <c r="B882" s="12" t="s">
        <v>1858</v>
      </c>
      <c r="C882" s="12" t="s">
        <v>2192</v>
      </c>
      <c r="D882" s="12" t="s">
        <v>2193</v>
      </c>
      <c r="E882" s="12" t="s">
        <v>2194</v>
      </c>
      <c r="F882" s="13">
        <v>44468</v>
      </c>
      <c r="G882" s="14">
        <v>2484</v>
      </c>
      <c r="H882" s="14">
        <v>0</v>
      </c>
      <c r="I882" s="14">
        <v>2484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2484</v>
      </c>
    </row>
    <row r="883" spans="2:18" outlineLevel="1" x14ac:dyDescent="0.25">
      <c r="B883" s="12" t="s">
        <v>1858</v>
      </c>
      <c r="C883" s="12" t="s">
        <v>2195</v>
      </c>
      <c r="D883" s="12" t="s">
        <v>2196</v>
      </c>
      <c r="E883" s="12" t="s">
        <v>2197</v>
      </c>
      <c r="F883" s="13">
        <v>44468</v>
      </c>
      <c r="G883" s="14">
        <v>312</v>
      </c>
      <c r="H883" s="14">
        <v>0</v>
      </c>
      <c r="I883" s="14">
        <v>312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312</v>
      </c>
    </row>
    <row r="884" spans="2:18" outlineLevel="1" x14ac:dyDescent="0.25">
      <c r="B884" s="12" t="s">
        <v>1858</v>
      </c>
      <c r="C884" s="12" t="s">
        <v>2198</v>
      </c>
      <c r="D884" s="12" t="s">
        <v>2199</v>
      </c>
      <c r="E884" s="12" t="s">
        <v>2200</v>
      </c>
      <c r="F884" s="13">
        <v>44468</v>
      </c>
      <c r="G884" s="14">
        <v>756</v>
      </c>
      <c r="H884" s="14">
        <v>0</v>
      </c>
      <c r="I884" s="14">
        <v>756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756</v>
      </c>
    </row>
    <row r="885" spans="2:18" outlineLevel="1" x14ac:dyDescent="0.25">
      <c r="B885" s="12" t="s">
        <v>1858</v>
      </c>
      <c r="C885" s="12" t="s">
        <v>2201</v>
      </c>
      <c r="D885" s="12" t="s">
        <v>2202</v>
      </c>
      <c r="E885" s="12" t="s">
        <v>2203</v>
      </c>
      <c r="F885" s="13">
        <v>44475</v>
      </c>
      <c r="G885" s="14">
        <v>510</v>
      </c>
      <c r="H885" s="14">
        <v>0</v>
      </c>
      <c r="I885" s="14">
        <v>510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510</v>
      </c>
    </row>
    <row r="886" spans="2:18" x14ac:dyDescent="0.25">
      <c r="B886" s="15" t="s">
        <v>2204</v>
      </c>
      <c r="C886" s="15"/>
      <c r="D886" s="15"/>
      <c r="E886" s="15"/>
      <c r="F886" s="16"/>
      <c r="G886" s="17">
        <v>229305</v>
      </c>
      <c r="H886" s="17">
        <v>0</v>
      </c>
      <c r="I886" s="17">
        <v>229305</v>
      </c>
      <c r="J886" s="17">
        <v>22215</v>
      </c>
      <c r="K886" s="17">
        <v>12906</v>
      </c>
      <c r="L886" s="17">
        <v>792</v>
      </c>
      <c r="M886" s="17">
        <v>3858</v>
      </c>
      <c r="N886" s="17">
        <v>0</v>
      </c>
      <c r="O886" s="17">
        <v>0</v>
      </c>
      <c r="P886" s="17">
        <v>462</v>
      </c>
      <c r="Q886" s="17">
        <v>576</v>
      </c>
      <c r="R886" s="17">
        <v>188496</v>
      </c>
    </row>
    <row r="887" spans="2:18" ht="0.95" customHeight="1" outlineLevel="1" x14ac:dyDescent="0.25">
      <c r="B887" s="9"/>
      <c r="C887" s="9"/>
      <c r="D887" s="9"/>
      <c r="E887" s="9"/>
      <c r="F887" s="10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2:18" outlineLevel="1" x14ac:dyDescent="0.25">
      <c r="B888" s="12" t="s">
        <v>2205</v>
      </c>
      <c r="C888" s="12" t="s">
        <v>2206</v>
      </c>
      <c r="D888" s="12" t="s">
        <v>2207</v>
      </c>
      <c r="E888" s="12" t="s">
        <v>2208</v>
      </c>
      <c r="F888" s="13">
        <v>44154</v>
      </c>
      <c r="G888" s="14">
        <v>3603</v>
      </c>
      <c r="H888" s="14">
        <v>0</v>
      </c>
      <c r="I888" s="14">
        <v>3603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3603</v>
      </c>
    </row>
    <row r="889" spans="2:18" outlineLevel="1" x14ac:dyDescent="0.25">
      <c r="B889" s="12" t="s">
        <v>2205</v>
      </c>
      <c r="C889" s="12" t="s">
        <v>2209</v>
      </c>
      <c r="D889" s="12" t="s">
        <v>2210</v>
      </c>
      <c r="E889" s="12" t="s">
        <v>2211</v>
      </c>
      <c r="F889" s="13">
        <v>44177</v>
      </c>
      <c r="G889" s="14">
        <v>6985</v>
      </c>
      <c r="H889" s="14">
        <v>0</v>
      </c>
      <c r="I889" s="14">
        <v>6985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6985</v>
      </c>
    </row>
    <row r="890" spans="2:18" x14ac:dyDescent="0.25">
      <c r="B890" s="15" t="s">
        <v>2212</v>
      </c>
      <c r="C890" s="15"/>
      <c r="D890" s="15"/>
      <c r="E890" s="15"/>
      <c r="F890" s="16"/>
      <c r="G890" s="17">
        <v>10588</v>
      </c>
      <c r="H890" s="17">
        <v>0</v>
      </c>
      <c r="I890" s="17">
        <v>10588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  <c r="O890" s="17">
        <v>0</v>
      </c>
      <c r="P890" s="17">
        <v>0</v>
      </c>
      <c r="Q890" s="17">
        <v>0</v>
      </c>
      <c r="R890" s="17">
        <v>10588</v>
      </c>
    </row>
    <row r="891" spans="2:18" ht="0.95" customHeight="1" outlineLevel="1" x14ac:dyDescent="0.25">
      <c r="B891" s="9"/>
      <c r="C891" s="9"/>
      <c r="D891" s="9"/>
      <c r="E891" s="9"/>
      <c r="F891" s="10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2:18" outlineLevel="1" x14ac:dyDescent="0.25">
      <c r="B892" s="12" t="s">
        <v>2213</v>
      </c>
      <c r="C892" s="12" t="s">
        <v>2214</v>
      </c>
      <c r="D892" s="12" t="s">
        <v>2215</v>
      </c>
      <c r="E892" s="12" t="s">
        <v>2216</v>
      </c>
      <c r="F892" s="13">
        <v>44378</v>
      </c>
      <c r="G892" s="14">
        <v>772.8</v>
      </c>
      <c r="H892" s="14">
        <v>0</v>
      </c>
      <c r="I892" s="14">
        <v>772.8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772.8</v>
      </c>
    </row>
    <row r="893" spans="2:18" x14ac:dyDescent="0.25">
      <c r="B893" s="15" t="s">
        <v>2217</v>
      </c>
      <c r="C893" s="15"/>
      <c r="D893" s="15"/>
      <c r="E893" s="15"/>
      <c r="F893" s="16"/>
      <c r="G893" s="17">
        <v>772.8</v>
      </c>
      <c r="H893" s="17">
        <v>0</v>
      </c>
      <c r="I893" s="17">
        <v>772.8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  <c r="O893" s="17">
        <v>0</v>
      </c>
      <c r="P893" s="17">
        <v>0</v>
      </c>
      <c r="Q893" s="17">
        <v>0</v>
      </c>
      <c r="R893" s="17">
        <v>772.8</v>
      </c>
    </row>
    <row r="894" spans="2:18" ht="0.95" customHeight="1" outlineLevel="1" x14ac:dyDescent="0.25">
      <c r="B894" s="9"/>
      <c r="C894" s="9"/>
      <c r="D894" s="9"/>
      <c r="E894" s="9"/>
      <c r="F894" s="10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2:18" outlineLevel="1" x14ac:dyDescent="0.25">
      <c r="B895" s="12" t="s">
        <v>2218</v>
      </c>
      <c r="C895" s="12" t="s">
        <v>2219</v>
      </c>
      <c r="D895" s="12" t="s">
        <v>2220</v>
      </c>
      <c r="E895" s="12" t="s">
        <v>2221</v>
      </c>
      <c r="F895" s="13">
        <v>44229</v>
      </c>
      <c r="G895" s="14">
        <v>291</v>
      </c>
      <c r="H895" s="14">
        <v>0</v>
      </c>
      <c r="I895" s="14">
        <v>291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291</v>
      </c>
    </row>
    <row r="896" spans="2:18" outlineLevel="1" x14ac:dyDescent="0.25">
      <c r="B896" s="12" t="s">
        <v>2218</v>
      </c>
      <c r="C896" s="12" t="s">
        <v>2222</v>
      </c>
      <c r="D896" s="12" t="s">
        <v>2223</v>
      </c>
      <c r="E896" s="12" t="s">
        <v>2224</v>
      </c>
      <c r="F896" s="13">
        <v>44420</v>
      </c>
      <c r="G896" s="14">
        <v>513.6</v>
      </c>
      <c r="H896" s="14">
        <v>0</v>
      </c>
      <c r="I896" s="14">
        <v>513.6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513.6</v>
      </c>
    </row>
    <row r="897" spans="2:18" x14ac:dyDescent="0.25">
      <c r="B897" s="15" t="s">
        <v>2225</v>
      </c>
      <c r="C897" s="15"/>
      <c r="D897" s="15"/>
      <c r="E897" s="15"/>
      <c r="F897" s="16"/>
      <c r="G897" s="17">
        <v>804.6</v>
      </c>
      <c r="H897" s="17">
        <v>0</v>
      </c>
      <c r="I897" s="17">
        <v>804.6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  <c r="O897" s="17">
        <v>0</v>
      </c>
      <c r="P897" s="17">
        <v>0</v>
      </c>
      <c r="Q897" s="17">
        <v>0</v>
      </c>
      <c r="R897" s="17">
        <v>804.6</v>
      </c>
    </row>
    <row r="898" spans="2:18" ht="0.95" customHeight="1" outlineLevel="1" x14ac:dyDescent="0.25">
      <c r="B898" s="9"/>
      <c r="C898" s="9"/>
      <c r="D898" s="9"/>
      <c r="E898" s="9"/>
      <c r="F898" s="10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2:18" outlineLevel="1" x14ac:dyDescent="0.25">
      <c r="B899" s="12" t="s">
        <v>2226</v>
      </c>
      <c r="C899" s="12" t="s">
        <v>2227</v>
      </c>
      <c r="D899" s="12" t="s">
        <v>2228</v>
      </c>
      <c r="E899" s="12" t="s">
        <v>2229</v>
      </c>
      <c r="F899" s="13">
        <v>43698</v>
      </c>
      <c r="G899" s="14">
        <v>828</v>
      </c>
      <c r="H899" s="14">
        <v>0</v>
      </c>
      <c r="I899" s="14">
        <v>828</v>
      </c>
      <c r="J899" s="14">
        <v>828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</row>
    <row r="900" spans="2:18" outlineLevel="1" x14ac:dyDescent="0.25">
      <c r="B900" s="12" t="s">
        <v>2226</v>
      </c>
      <c r="C900" s="12" t="s">
        <v>2230</v>
      </c>
      <c r="D900" s="12" t="s">
        <v>2231</v>
      </c>
      <c r="E900" s="12" t="s">
        <v>2232</v>
      </c>
      <c r="F900" s="13">
        <v>43748</v>
      </c>
      <c r="G900" s="14">
        <v>996</v>
      </c>
      <c r="H900" s="14">
        <v>0</v>
      </c>
      <c r="I900" s="14">
        <v>996</v>
      </c>
      <c r="J900" s="14">
        <v>996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</row>
    <row r="901" spans="2:18" outlineLevel="1" x14ac:dyDescent="0.25">
      <c r="B901" s="12" t="s">
        <v>2226</v>
      </c>
      <c r="C901" s="12" t="s">
        <v>2233</v>
      </c>
      <c r="D901" s="12" t="s">
        <v>2234</v>
      </c>
      <c r="E901" s="12" t="s">
        <v>2235</v>
      </c>
      <c r="F901" s="13">
        <v>43890</v>
      </c>
      <c r="G901" s="14">
        <v>264</v>
      </c>
      <c r="H901" s="14">
        <v>0</v>
      </c>
      <c r="I901" s="14">
        <v>264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264</v>
      </c>
      <c r="Q901" s="14">
        <v>0</v>
      </c>
      <c r="R901" s="14">
        <v>0</v>
      </c>
    </row>
    <row r="902" spans="2:18" outlineLevel="1" x14ac:dyDescent="0.25">
      <c r="B902" s="12" t="s">
        <v>2226</v>
      </c>
      <c r="C902" s="12" t="s">
        <v>2236</v>
      </c>
      <c r="D902" s="12" t="s">
        <v>2237</v>
      </c>
      <c r="E902" s="12" t="s">
        <v>2238</v>
      </c>
      <c r="F902" s="13">
        <v>43894</v>
      </c>
      <c r="G902" s="14">
        <v>540</v>
      </c>
      <c r="H902" s="14">
        <v>0</v>
      </c>
      <c r="I902" s="14">
        <v>540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540</v>
      </c>
      <c r="Q902" s="14">
        <v>0</v>
      </c>
      <c r="R902" s="14">
        <v>0</v>
      </c>
    </row>
    <row r="903" spans="2:18" outlineLevel="1" x14ac:dyDescent="0.25">
      <c r="B903" s="12" t="s">
        <v>2226</v>
      </c>
      <c r="C903" s="12" t="s">
        <v>2239</v>
      </c>
      <c r="D903" s="12" t="s">
        <v>2240</v>
      </c>
      <c r="E903" s="12" t="s">
        <v>2241</v>
      </c>
      <c r="F903" s="13">
        <v>43916</v>
      </c>
      <c r="G903" s="14">
        <v>360</v>
      </c>
      <c r="H903" s="14">
        <v>0</v>
      </c>
      <c r="I903" s="14">
        <v>360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360</v>
      </c>
      <c r="R903" s="14">
        <v>0</v>
      </c>
    </row>
    <row r="904" spans="2:18" outlineLevel="1" x14ac:dyDescent="0.25">
      <c r="B904" s="12" t="s">
        <v>2226</v>
      </c>
      <c r="C904" s="12" t="s">
        <v>2242</v>
      </c>
      <c r="D904" s="12" t="s">
        <v>2243</v>
      </c>
      <c r="E904" s="12" t="s">
        <v>2244</v>
      </c>
      <c r="F904" s="13">
        <v>43916</v>
      </c>
      <c r="G904" s="14">
        <v>264</v>
      </c>
      <c r="H904" s="14">
        <v>0</v>
      </c>
      <c r="I904" s="14">
        <v>264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264</v>
      </c>
      <c r="R904" s="14">
        <v>0</v>
      </c>
    </row>
    <row r="905" spans="2:18" outlineLevel="1" x14ac:dyDescent="0.25">
      <c r="B905" s="12" t="s">
        <v>2226</v>
      </c>
      <c r="C905" s="12" t="s">
        <v>2245</v>
      </c>
      <c r="D905" s="12" t="s">
        <v>2246</v>
      </c>
      <c r="E905" s="12" t="s">
        <v>2247</v>
      </c>
      <c r="F905" s="13">
        <v>44062</v>
      </c>
      <c r="G905" s="14">
        <v>636</v>
      </c>
      <c r="H905" s="14">
        <v>0</v>
      </c>
      <c r="I905" s="14">
        <v>636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636</v>
      </c>
    </row>
    <row r="906" spans="2:18" outlineLevel="1" x14ac:dyDescent="0.25">
      <c r="B906" s="12" t="s">
        <v>2226</v>
      </c>
      <c r="C906" s="12" t="s">
        <v>2248</v>
      </c>
      <c r="D906" s="12" t="s">
        <v>2249</v>
      </c>
      <c r="E906" s="12" t="s">
        <v>2250</v>
      </c>
      <c r="F906" s="13">
        <v>44125</v>
      </c>
      <c r="G906" s="14">
        <v>324</v>
      </c>
      <c r="H906" s="14">
        <v>0</v>
      </c>
      <c r="I906" s="14">
        <v>324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324</v>
      </c>
    </row>
    <row r="907" spans="2:18" outlineLevel="1" x14ac:dyDescent="0.25">
      <c r="B907" s="12" t="s">
        <v>2226</v>
      </c>
      <c r="C907" s="12" t="s">
        <v>2251</v>
      </c>
      <c r="D907" s="12" t="s">
        <v>2252</v>
      </c>
      <c r="E907" s="12" t="s">
        <v>2253</v>
      </c>
      <c r="F907" s="13">
        <v>44182</v>
      </c>
      <c r="G907" s="14">
        <v>756</v>
      </c>
      <c r="H907" s="14">
        <v>0</v>
      </c>
      <c r="I907" s="14">
        <v>756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756</v>
      </c>
    </row>
    <row r="908" spans="2:18" outlineLevel="1" x14ac:dyDescent="0.25">
      <c r="B908" s="12" t="s">
        <v>2226</v>
      </c>
      <c r="C908" s="12" t="s">
        <v>2254</v>
      </c>
      <c r="D908" s="12" t="s">
        <v>2255</v>
      </c>
      <c r="E908" s="12" t="s">
        <v>2256</v>
      </c>
      <c r="F908" s="13">
        <v>44468</v>
      </c>
      <c r="G908" s="14">
        <v>432</v>
      </c>
      <c r="H908" s="14">
        <v>0</v>
      </c>
      <c r="I908" s="14">
        <v>432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432</v>
      </c>
    </row>
    <row r="909" spans="2:18" x14ac:dyDescent="0.25">
      <c r="B909" s="15" t="s">
        <v>2257</v>
      </c>
      <c r="C909" s="15"/>
      <c r="D909" s="15"/>
      <c r="E909" s="15"/>
      <c r="F909" s="16"/>
      <c r="G909" s="17">
        <v>5400</v>
      </c>
      <c r="H909" s="17">
        <v>0</v>
      </c>
      <c r="I909" s="17">
        <v>5400</v>
      </c>
      <c r="J909" s="17">
        <v>1824</v>
      </c>
      <c r="K909" s="17">
        <v>0</v>
      </c>
      <c r="L909" s="17">
        <v>0</v>
      </c>
      <c r="M909" s="17">
        <v>0</v>
      </c>
      <c r="N909" s="17">
        <v>0</v>
      </c>
      <c r="O909" s="17">
        <v>0</v>
      </c>
      <c r="P909" s="17">
        <v>804</v>
      </c>
      <c r="Q909" s="17">
        <v>624</v>
      </c>
      <c r="R909" s="17">
        <v>2148</v>
      </c>
    </row>
    <row r="910" spans="2:18" ht="0.95" customHeight="1" outlineLevel="1" x14ac:dyDescent="0.25">
      <c r="B910" s="9"/>
      <c r="C910" s="9"/>
      <c r="D910" s="9"/>
      <c r="E910" s="9"/>
      <c r="F910" s="10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2:18" outlineLevel="1" x14ac:dyDescent="0.25">
      <c r="B911" s="12" t="s">
        <v>2258</v>
      </c>
      <c r="C911" s="12" t="s">
        <v>2259</v>
      </c>
      <c r="D911" s="12" t="s">
        <v>2260</v>
      </c>
      <c r="E911" s="12" t="s">
        <v>2261</v>
      </c>
      <c r="F911" s="13">
        <v>44133</v>
      </c>
      <c r="G911" s="14">
        <v>408</v>
      </c>
      <c r="H911" s="14">
        <v>0</v>
      </c>
      <c r="I911" s="14">
        <v>408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408</v>
      </c>
    </row>
    <row r="912" spans="2:18" x14ac:dyDescent="0.25">
      <c r="B912" s="15" t="s">
        <v>2262</v>
      </c>
      <c r="C912" s="15"/>
      <c r="D912" s="15"/>
      <c r="E912" s="15"/>
      <c r="F912" s="16"/>
      <c r="G912" s="17">
        <v>408</v>
      </c>
      <c r="H912" s="17">
        <v>0</v>
      </c>
      <c r="I912" s="17">
        <v>408</v>
      </c>
      <c r="J912" s="17">
        <v>0</v>
      </c>
      <c r="K912" s="17">
        <v>0</v>
      </c>
      <c r="L912" s="17">
        <v>0</v>
      </c>
      <c r="M912" s="17">
        <v>0</v>
      </c>
      <c r="N912" s="17">
        <v>0</v>
      </c>
      <c r="O912" s="17">
        <v>0</v>
      </c>
      <c r="P912" s="17">
        <v>0</v>
      </c>
      <c r="Q912" s="17">
        <v>0</v>
      </c>
      <c r="R912" s="17">
        <v>408</v>
      </c>
    </row>
    <row r="913" spans="2:18" ht="0.95" customHeight="1" outlineLevel="1" x14ac:dyDescent="0.25">
      <c r="B913" s="9"/>
      <c r="C913" s="9"/>
      <c r="D913" s="9"/>
      <c r="E913" s="9"/>
      <c r="F913" s="10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2:18" outlineLevel="1" x14ac:dyDescent="0.25">
      <c r="B914" s="12" t="s">
        <v>2263</v>
      </c>
      <c r="C914" s="12" t="s">
        <v>2264</v>
      </c>
      <c r="D914" s="12" t="s">
        <v>2265</v>
      </c>
      <c r="E914" s="12" t="s">
        <v>2266</v>
      </c>
      <c r="F914" s="13">
        <v>43791</v>
      </c>
      <c r="G914" s="14">
        <v>473</v>
      </c>
      <c r="H914" s="14">
        <v>0</v>
      </c>
      <c r="I914" s="14">
        <v>473</v>
      </c>
      <c r="J914" s="14">
        <v>0</v>
      </c>
      <c r="K914" s="14">
        <v>0</v>
      </c>
      <c r="L914" s="14">
        <v>473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</row>
    <row r="915" spans="2:18" outlineLevel="1" x14ac:dyDescent="0.25">
      <c r="B915" s="12" t="s">
        <v>2263</v>
      </c>
      <c r="C915" s="12" t="s">
        <v>2267</v>
      </c>
      <c r="D915" s="12" t="s">
        <v>2268</v>
      </c>
      <c r="E915" s="12" t="s">
        <v>2269</v>
      </c>
      <c r="F915" s="13">
        <v>43791</v>
      </c>
      <c r="G915" s="14">
        <v>1053</v>
      </c>
      <c r="H915" s="14">
        <v>0</v>
      </c>
      <c r="I915" s="14">
        <v>1053</v>
      </c>
      <c r="J915" s="14">
        <v>0</v>
      </c>
      <c r="K915" s="14">
        <v>0</v>
      </c>
      <c r="L915" s="14">
        <v>1053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</row>
    <row r="916" spans="2:18" outlineLevel="1" x14ac:dyDescent="0.25">
      <c r="B916" s="12" t="s">
        <v>2263</v>
      </c>
      <c r="C916" s="12" t="s">
        <v>2270</v>
      </c>
      <c r="D916" s="12" t="s">
        <v>2271</v>
      </c>
      <c r="E916" s="12" t="s">
        <v>2272</v>
      </c>
      <c r="F916" s="13">
        <v>44304</v>
      </c>
      <c r="G916" s="14">
        <v>434.5</v>
      </c>
      <c r="H916" s="14">
        <v>0</v>
      </c>
      <c r="I916" s="14">
        <v>434.5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434.5</v>
      </c>
    </row>
    <row r="917" spans="2:18" outlineLevel="1" x14ac:dyDescent="0.25">
      <c r="B917" s="12" t="s">
        <v>2263</v>
      </c>
      <c r="C917" s="12" t="s">
        <v>2273</v>
      </c>
      <c r="D917" s="12" t="s">
        <v>2274</v>
      </c>
      <c r="E917" s="12" t="s">
        <v>2275</v>
      </c>
      <c r="F917" s="13">
        <v>44332</v>
      </c>
      <c r="G917" s="14">
        <v>286</v>
      </c>
      <c r="H917" s="14">
        <v>0</v>
      </c>
      <c r="I917" s="14">
        <v>286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286</v>
      </c>
    </row>
    <row r="918" spans="2:18" outlineLevel="1" x14ac:dyDescent="0.25">
      <c r="B918" s="12" t="s">
        <v>2263</v>
      </c>
      <c r="C918" s="12" t="s">
        <v>2276</v>
      </c>
      <c r="D918" s="12" t="s">
        <v>2277</v>
      </c>
      <c r="E918" s="12" t="s">
        <v>2278</v>
      </c>
      <c r="F918" s="13">
        <v>44332</v>
      </c>
      <c r="G918" s="14">
        <v>148.5</v>
      </c>
      <c r="H918" s="14">
        <v>0</v>
      </c>
      <c r="I918" s="14">
        <v>148.5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148.5</v>
      </c>
    </row>
    <row r="919" spans="2:18" x14ac:dyDescent="0.25">
      <c r="B919" s="15" t="s">
        <v>2279</v>
      </c>
      <c r="C919" s="15"/>
      <c r="D919" s="15"/>
      <c r="E919" s="15"/>
      <c r="F919" s="16"/>
      <c r="G919" s="17">
        <v>2395</v>
      </c>
      <c r="H919" s="17">
        <v>0</v>
      </c>
      <c r="I919" s="17">
        <v>2395</v>
      </c>
      <c r="J919" s="17">
        <v>0</v>
      </c>
      <c r="K919" s="17">
        <v>0</v>
      </c>
      <c r="L919" s="17">
        <v>1526</v>
      </c>
      <c r="M919" s="17">
        <v>0</v>
      </c>
      <c r="N919" s="17">
        <v>0</v>
      </c>
      <c r="O919" s="17">
        <v>0</v>
      </c>
      <c r="P919" s="17">
        <v>0</v>
      </c>
      <c r="Q919" s="17">
        <v>0</v>
      </c>
      <c r="R919" s="17">
        <v>869</v>
      </c>
    </row>
    <row r="920" spans="2:18" ht="0.95" customHeight="1" outlineLevel="1" x14ac:dyDescent="0.25">
      <c r="B920" s="9"/>
      <c r="C920" s="9"/>
      <c r="D920" s="9"/>
      <c r="E920" s="9"/>
      <c r="F920" s="10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2:18" outlineLevel="1" x14ac:dyDescent="0.25">
      <c r="B921" s="12" t="s">
        <v>2280</v>
      </c>
      <c r="C921" s="12" t="s">
        <v>2281</v>
      </c>
      <c r="D921" s="12" t="s">
        <v>2282</v>
      </c>
      <c r="E921" s="12" t="s">
        <v>2283</v>
      </c>
      <c r="F921" s="13">
        <v>44416</v>
      </c>
      <c r="G921" s="14">
        <v>725</v>
      </c>
      <c r="H921" s="14">
        <v>0</v>
      </c>
      <c r="I921" s="14">
        <v>725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725</v>
      </c>
    </row>
    <row r="922" spans="2:18" x14ac:dyDescent="0.25">
      <c r="B922" s="15" t="s">
        <v>2284</v>
      </c>
      <c r="C922" s="15"/>
      <c r="D922" s="15"/>
      <c r="E922" s="15"/>
      <c r="F922" s="16"/>
      <c r="G922" s="17">
        <v>725</v>
      </c>
      <c r="H922" s="17">
        <v>0</v>
      </c>
      <c r="I922" s="17">
        <v>725</v>
      </c>
      <c r="J922" s="17">
        <v>0</v>
      </c>
      <c r="K922" s="17">
        <v>0</v>
      </c>
      <c r="L922" s="17">
        <v>0</v>
      </c>
      <c r="M922" s="17">
        <v>0</v>
      </c>
      <c r="N922" s="17">
        <v>0</v>
      </c>
      <c r="O922" s="17">
        <v>0</v>
      </c>
      <c r="P922" s="17">
        <v>0</v>
      </c>
      <c r="Q922" s="17">
        <v>0</v>
      </c>
      <c r="R922" s="17">
        <v>725</v>
      </c>
    </row>
    <row r="923" spans="2:18" ht="0.95" customHeight="1" outlineLevel="1" x14ac:dyDescent="0.25">
      <c r="B923" s="9"/>
      <c r="C923" s="9"/>
      <c r="D923" s="9"/>
      <c r="E923" s="9"/>
      <c r="F923" s="10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2:18" outlineLevel="1" x14ac:dyDescent="0.25">
      <c r="B924" s="12" t="s">
        <v>2285</v>
      </c>
      <c r="C924" s="12" t="s">
        <v>2286</v>
      </c>
      <c r="D924" s="12" t="s">
        <v>2287</v>
      </c>
      <c r="E924" s="12" t="s">
        <v>2288</v>
      </c>
      <c r="F924" s="13">
        <v>43650</v>
      </c>
      <c r="G924" s="14">
        <v>3780</v>
      </c>
      <c r="H924" s="14">
        <v>0</v>
      </c>
      <c r="I924" s="14">
        <v>3780</v>
      </c>
      <c r="J924" s="14">
        <v>3780</v>
      </c>
      <c r="K924" s="14">
        <v>0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</row>
    <row r="925" spans="2:18" outlineLevel="1" x14ac:dyDescent="0.25">
      <c r="B925" s="12" t="s">
        <v>2285</v>
      </c>
      <c r="C925" s="12" t="s">
        <v>2289</v>
      </c>
      <c r="D925" s="12" t="s">
        <v>2290</v>
      </c>
      <c r="E925" s="12" t="s">
        <v>2291</v>
      </c>
      <c r="F925" s="13">
        <v>43659</v>
      </c>
      <c r="G925" s="14">
        <v>576</v>
      </c>
      <c r="H925" s="14">
        <v>0</v>
      </c>
      <c r="I925" s="14">
        <v>576</v>
      </c>
      <c r="J925" s="14">
        <v>576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</row>
    <row r="926" spans="2:18" outlineLevel="1" x14ac:dyDescent="0.25">
      <c r="B926" s="12" t="s">
        <v>2285</v>
      </c>
      <c r="C926" s="12" t="s">
        <v>2292</v>
      </c>
      <c r="D926" s="12" t="s">
        <v>2293</v>
      </c>
      <c r="E926" s="12" t="s">
        <v>2294</v>
      </c>
      <c r="F926" s="13">
        <v>43902</v>
      </c>
      <c r="G926" s="14">
        <v>1536</v>
      </c>
      <c r="H926" s="14">
        <v>0</v>
      </c>
      <c r="I926" s="14">
        <v>1536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0</v>
      </c>
      <c r="P926" s="14">
        <v>1536</v>
      </c>
      <c r="Q926" s="14">
        <v>0</v>
      </c>
      <c r="R926" s="14">
        <v>0</v>
      </c>
    </row>
    <row r="927" spans="2:18" outlineLevel="1" x14ac:dyDescent="0.25">
      <c r="B927" s="12" t="s">
        <v>2285</v>
      </c>
      <c r="C927" s="12" t="s">
        <v>2295</v>
      </c>
      <c r="D927" s="12" t="s">
        <v>2296</v>
      </c>
      <c r="E927" s="12" t="s">
        <v>2297</v>
      </c>
      <c r="F927" s="13">
        <v>44105</v>
      </c>
      <c r="G927" s="14">
        <v>648</v>
      </c>
      <c r="H927" s="14">
        <v>0</v>
      </c>
      <c r="I927" s="14">
        <v>648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648</v>
      </c>
    </row>
    <row r="928" spans="2:18" x14ac:dyDescent="0.25">
      <c r="B928" s="15" t="s">
        <v>2298</v>
      </c>
      <c r="C928" s="15"/>
      <c r="D928" s="15"/>
      <c r="E928" s="15"/>
      <c r="F928" s="16"/>
      <c r="G928" s="17">
        <v>6540</v>
      </c>
      <c r="H928" s="17">
        <v>0</v>
      </c>
      <c r="I928" s="17">
        <v>6540</v>
      </c>
      <c r="J928" s="17">
        <v>4356</v>
      </c>
      <c r="K928" s="17">
        <v>0</v>
      </c>
      <c r="L928" s="17">
        <v>0</v>
      </c>
      <c r="M928" s="17">
        <v>0</v>
      </c>
      <c r="N928" s="17">
        <v>0</v>
      </c>
      <c r="O928" s="17">
        <v>0</v>
      </c>
      <c r="P928" s="17">
        <v>1536</v>
      </c>
      <c r="Q928" s="17">
        <v>0</v>
      </c>
      <c r="R928" s="17">
        <v>648</v>
      </c>
    </row>
    <row r="929" spans="2:18" ht="0.95" customHeight="1" outlineLevel="1" x14ac:dyDescent="0.25">
      <c r="B929" s="9"/>
      <c r="C929" s="9"/>
      <c r="D929" s="9"/>
      <c r="E929" s="9"/>
      <c r="F929" s="10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2:18" outlineLevel="1" x14ac:dyDescent="0.25">
      <c r="B930" s="12" t="s">
        <v>2299</v>
      </c>
      <c r="C930" s="12" t="s">
        <v>2300</v>
      </c>
      <c r="D930" s="12" t="s">
        <v>2301</v>
      </c>
      <c r="E930" s="12" t="s">
        <v>2302</v>
      </c>
      <c r="F930" s="13">
        <v>43756</v>
      </c>
      <c r="G930" s="14">
        <v>149192.45000000001</v>
      </c>
      <c r="H930" s="14">
        <v>0</v>
      </c>
      <c r="I930" s="14">
        <v>149192.45000000001</v>
      </c>
      <c r="J930" s="14">
        <v>0</v>
      </c>
      <c r="K930" s="14">
        <v>149192.45000000001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</row>
    <row r="931" spans="2:18" x14ac:dyDescent="0.25">
      <c r="B931" s="15" t="s">
        <v>2303</v>
      </c>
      <c r="C931" s="15"/>
      <c r="D931" s="15"/>
      <c r="E931" s="15"/>
      <c r="F931" s="16"/>
      <c r="G931" s="17">
        <v>149192.45000000001</v>
      </c>
      <c r="H931" s="17">
        <v>0</v>
      </c>
      <c r="I931" s="17">
        <v>149192.45000000001</v>
      </c>
      <c r="J931" s="17">
        <v>0</v>
      </c>
      <c r="K931" s="17">
        <v>149192.45000000001</v>
      </c>
      <c r="L931" s="17">
        <v>0</v>
      </c>
      <c r="M931" s="17">
        <v>0</v>
      </c>
      <c r="N931" s="17">
        <v>0</v>
      </c>
      <c r="O931" s="17">
        <v>0</v>
      </c>
      <c r="P931" s="17">
        <v>0</v>
      </c>
      <c r="Q931" s="17">
        <v>0</v>
      </c>
      <c r="R931" s="17">
        <v>0</v>
      </c>
    </row>
    <row r="932" spans="2:18" ht="0.95" customHeight="1" outlineLevel="1" x14ac:dyDescent="0.25">
      <c r="B932" s="9"/>
      <c r="C932" s="9"/>
      <c r="D932" s="9"/>
      <c r="E932" s="9"/>
      <c r="F932" s="10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2:18" outlineLevel="1" x14ac:dyDescent="0.25">
      <c r="B933" s="12" t="s">
        <v>2304</v>
      </c>
      <c r="C933" s="12" t="s">
        <v>2305</v>
      </c>
      <c r="D933" s="12" t="s">
        <v>2306</v>
      </c>
      <c r="E933" s="12" t="s">
        <v>2307</v>
      </c>
      <c r="F933" s="13">
        <v>43612</v>
      </c>
      <c r="G933" s="14">
        <v>4068.41</v>
      </c>
      <c r="H933" s="14">
        <v>0</v>
      </c>
      <c r="I933" s="14">
        <v>4068.41</v>
      </c>
      <c r="J933" s="14">
        <v>4068.41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</row>
    <row r="934" spans="2:18" outlineLevel="1" x14ac:dyDescent="0.25">
      <c r="B934" s="12" t="s">
        <v>2304</v>
      </c>
      <c r="C934" s="12" t="s">
        <v>2308</v>
      </c>
      <c r="D934" s="12" t="s">
        <v>2309</v>
      </c>
      <c r="E934" s="12" t="s">
        <v>2310</v>
      </c>
      <c r="F934" s="13">
        <v>43642</v>
      </c>
      <c r="G934" s="14">
        <v>4068.41</v>
      </c>
      <c r="H934" s="14">
        <v>0</v>
      </c>
      <c r="I934" s="14">
        <v>4068.41</v>
      </c>
      <c r="J934" s="14">
        <v>4068.41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</row>
    <row r="935" spans="2:18" outlineLevel="1" x14ac:dyDescent="0.25">
      <c r="B935" s="12" t="s">
        <v>2304</v>
      </c>
      <c r="C935" s="12" t="s">
        <v>2311</v>
      </c>
      <c r="D935" s="12" t="s">
        <v>2312</v>
      </c>
      <c r="E935" s="12" t="s">
        <v>2313</v>
      </c>
      <c r="F935" s="13">
        <v>43755</v>
      </c>
      <c r="G935" s="14">
        <v>900</v>
      </c>
      <c r="H935" s="14">
        <v>0</v>
      </c>
      <c r="I935" s="14">
        <v>900</v>
      </c>
      <c r="J935" s="14">
        <v>0</v>
      </c>
      <c r="K935" s="14">
        <v>900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</row>
    <row r="936" spans="2:18" outlineLevel="1" x14ac:dyDescent="0.25">
      <c r="B936" s="12" t="s">
        <v>2304</v>
      </c>
      <c r="C936" s="12" t="s">
        <v>2314</v>
      </c>
      <c r="D936" s="12" t="s">
        <v>2315</v>
      </c>
      <c r="E936" s="12" t="s">
        <v>2316</v>
      </c>
      <c r="F936" s="13">
        <v>43762</v>
      </c>
      <c r="G936" s="14">
        <v>624</v>
      </c>
      <c r="H936" s="14">
        <v>0</v>
      </c>
      <c r="I936" s="14">
        <v>624</v>
      </c>
      <c r="J936" s="14">
        <v>0</v>
      </c>
      <c r="K936" s="14">
        <v>624</v>
      </c>
      <c r="L936" s="14">
        <v>0</v>
      </c>
      <c r="M936" s="14">
        <v>0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</row>
    <row r="937" spans="2:18" outlineLevel="1" x14ac:dyDescent="0.25">
      <c r="B937" s="12" t="s">
        <v>2304</v>
      </c>
      <c r="C937" s="12" t="s">
        <v>2317</v>
      </c>
      <c r="D937" s="12" t="s">
        <v>2318</v>
      </c>
      <c r="E937" s="12" t="s">
        <v>2319</v>
      </c>
      <c r="F937" s="13">
        <v>43841</v>
      </c>
      <c r="G937" s="14">
        <v>414</v>
      </c>
      <c r="H937" s="14">
        <v>0</v>
      </c>
      <c r="I937" s="14">
        <v>414</v>
      </c>
      <c r="J937" s="14">
        <v>0</v>
      </c>
      <c r="K937" s="14">
        <v>0</v>
      </c>
      <c r="L937" s="14">
        <v>0</v>
      </c>
      <c r="M937" s="14">
        <v>414</v>
      </c>
      <c r="N937" s="14">
        <v>0</v>
      </c>
      <c r="O937" s="14">
        <v>0</v>
      </c>
      <c r="P937" s="14">
        <v>0</v>
      </c>
      <c r="Q937" s="14">
        <v>0</v>
      </c>
      <c r="R937" s="14">
        <v>0</v>
      </c>
    </row>
    <row r="938" spans="2:18" outlineLevel="1" x14ac:dyDescent="0.25">
      <c r="B938" s="12" t="s">
        <v>2304</v>
      </c>
      <c r="C938" s="12" t="s">
        <v>2320</v>
      </c>
      <c r="D938" s="12" t="s">
        <v>2321</v>
      </c>
      <c r="E938" s="12" t="s">
        <v>2322</v>
      </c>
      <c r="F938" s="13">
        <v>43908</v>
      </c>
      <c r="G938" s="14">
        <v>264</v>
      </c>
      <c r="H938" s="14">
        <v>0</v>
      </c>
      <c r="I938" s="14">
        <v>264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264</v>
      </c>
      <c r="R938" s="14">
        <v>0</v>
      </c>
    </row>
    <row r="939" spans="2:18" outlineLevel="1" x14ac:dyDescent="0.25">
      <c r="B939" s="12" t="s">
        <v>2304</v>
      </c>
      <c r="C939" s="12" t="s">
        <v>2323</v>
      </c>
      <c r="D939" s="12" t="s">
        <v>2324</v>
      </c>
      <c r="E939" s="12" t="s">
        <v>2325</v>
      </c>
      <c r="F939" s="13">
        <v>44010</v>
      </c>
      <c r="G939" s="14">
        <v>144</v>
      </c>
      <c r="H939" s="14">
        <v>0</v>
      </c>
      <c r="I939" s="14">
        <v>144</v>
      </c>
      <c r="J939" s="14">
        <v>0</v>
      </c>
      <c r="K939" s="14">
        <v>0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0</v>
      </c>
      <c r="R939" s="14">
        <v>144</v>
      </c>
    </row>
    <row r="940" spans="2:18" x14ac:dyDescent="0.25">
      <c r="B940" s="15" t="s">
        <v>2326</v>
      </c>
      <c r="C940" s="15"/>
      <c r="D940" s="15"/>
      <c r="E940" s="15"/>
      <c r="F940" s="16"/>
      <c r="G940" s="17">
        <v>10482.82</v>
      </c>
      <c r="H940" s="17">
        <v>0</v>
      </c>
      <c r="I940" s="17">
        <v>10482.82</v>
      </c>
      <c r="J940" s="17">
        <v>8136.82</v>
      </c>
      <c r="K940" s="17">
        <v>1524</v>
      </c>
      <c r="L940" s="17">
        <v>0</v>
      </c>
      <c r="M940" s="17">
        <v>414</v>
      </c>
      <c r="N940" s="17">
        <v>0</v>
      </c>
      <c r="O940" s="17">
        <v>0</v>
      </c>
      <c r="P940" s="17">
        <v>0</v>
      </c>
      <c r="Q940" s="17">
        <v>264</v>
      </c>
      <c r="R940" s="17">
        <v>144</v>
      </c>
    </row>
    <row r="941" spans="2:18" ht="0.95" customHeight="1" outlineLevel="1" x14ac:dyDescent="0.25">
      <c r="B941" s="9"/>
      <c r="C941" s="9"/>
      <c r="D941" s="9"/>
      <c r="E941" s="9"/>
      <c r="F941" s="10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2:18" outlineLevel="1" x14ac:dyDescent="0.25">
      <c r="B942" s="12" t="s">
        <v>2327</v>
      </c>
      <c r="C942" s="12" t="s">
        <v>2328</v>
      </c>
      <c r="D942" s="12" t="s">
        <v>2329</v>
      </c>
      <c r="E942" s="12" t="s">
        <v>2330</v>
      </c>
      <c r="F942" s="13">
        <v>43652</v>
      </c>
      <c r="G942" s="14">
        <v>132</v>
      </c>
      <c r="H942" s="14">
        <v>0</v>
      </c>
      <c r="I942" s="14">
        <v>132</v>
      </c>
      <c r="J942" s="14">
        <v>132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</row>
    <row r="943" spans="2:18" x14ac:dyDescent="0.25">
      <c r="B943" s="15" t="s">
        <v>2331</v>
      </c>
      <c r="C943" s="15"/>
      <c r="D943" s="15"/>
      <c r="E943" s="15"/>
      <c r="F943" s="16"/>
      <c r="G943" s="17">
        <v>132</v>
      </c>
      <c r="H943" s="17">
        <v>0</v>
      </c>
      <c r="I943" s="17">
        <v>132</v>
      </c>
      <c r="J943" s="17">
        <v>132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</row>
    <row r="944" spans="2:18" ht="0.95" customHeight="1" outlineLevel="1" x14ac:dyDescent="0.25">
      <c r="B944" s="9"/>
      <c r="C944" s="9"/>
      <c r="D944" s="9"/>
      <c r="E944" s="9"/>
      <c r="F944" s="10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2:18" outlineLevel="1" x14ac:dyDescent="0.25">
      <c r="B945" s="12" t="s">
        <v>2332</v>
      </c>
      <c r="C945" s="12" t="s">
        <v>2333</v>
      </c>
      <c r="D945" s="12" t="s">
        <v>2334</v>
      </c>
      <c r="E945" s="12" t="s">
        <v>2335</v>
      </c>
      <c r="F945" s="13">
        <v>43734</v>
      </c>
      <c r="G945" s="14">
        <v>900</v>
      </c>
      <c r="H945" s="14">
        <v>0</v>
      </c>
      <c r="I945" s="14">
        <v>900</v>
      </c>
      <c r="J945" s="14">
        <v>900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</row>
    <row r="946" spans="2:18" outlineLevel="1" x14ac:dyDescent="0.25">
      <c r="B946" s="12" t="s">
        <v>2332</v>
      </c>
      <c r="C946" s="12" t="s">
        <v>2336</v>
      </c>
      <c r="D946" s="12" t="s">
        <v>2337</v>
      </c>
      <c r="E946" s="12" t="s">
        <v>2338</v>
      </c>
      <c r="F946" s="13">
        <v>44104</v>
      </c>
      <c r="G946" s="14">
        <v>408</v>
      </c>
      <c r="H946" s="14">
        <v>0</v>
      </c>
      <c r="I946" s="14">
        <v>408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408</v>
      </c>
    </row>
    <row r="947" spans="2:18" outlineLevel="1" x14ac:dyDescent="0.25">
      <c r="B947" s="12" t="s">
        <v>2332</v>
      </c>
      <c r="C947" s="12" t="s">
        <v>2339</v>
      </c>
      <c r="D947" s="12" t="s">
        <v>2340</v>
      </c>
      <c r="E947" s="12" t="s">
        <v>2341</v>
      </c>
      <c r="F947" s="13">
        <v>44191</v>
      </c>
      <c r="G947" s="14">
        <v>144</v>
      </c>
      <c r="H947" s="14">
        <v>0</v>
      </c>
      <c r="I947" s="14">
        <v>144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144</v>
      </c>
    </row>
    <row r="948" spans="2:18" outlineLevel="1" x14ac:dyDescent="0.25">
      <c r="B948" s="12" t="s">
        <v>2332</v>
      </c>
      <c r="C948" s="12" t="s">
        <v>2342</v>
      </c>
      <c r="D948" s="12" t="s">
        <v>2343</v>
      </c>
      <c r="E948" s="12" t="s">
        <v>2344</v>
      </c>
      <c r="F948" s="13">
        <v>44295</v>
      </c>
      <c r="G948" s="14">
        <v>1716</v>
      </c>
      <c r="H948" s="14">
        <v>0</v>
      </c>
      <c r="I948" s="14">
        <v>1716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1716</v>
      </c>
    </row>
    <row r="949" spans="2:18" outlineLevel="1" x14ac:dyDescent="0.25">
      <c r="B949" s="12" t="s">
        <v>2332</v>
      </c>
      <c r="C949" s="12" t="s">
        <v>2345</v>
      </c>
      <c r="D949" s="12" t="s">
        <v>2346</v>
      </c>
      <c r="E949" s="12" t="s">
        <v>2347</v>
      </c>
      <c r="F949" s="13">
        <v>44300</v>
      </c>
      <c r="G949" s="14">
        <v>582</v>
      </c>
      <c r="H949" s="14">
        <v>0</v>
      </c>
      <c r="I949" s="14">
        <v>582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582</v>
      </c>
    </row>
    <row r="950" spans="2:18" x14ac:dyDescent="0.25">
      <c r="B950" s="15" t="s">
        <v>2348</v>
      </c>
      <c r="C950" s="15"/>
      <c r="D950" s="15"/>
      <c r="E950" s="15"/>
      <c r="F950" s="16"/>
      <c r="G950" s="17">
        <v>3750</v>
      </c>
      <c r="H950" s="17">
        <v>0</v>
      </c>
      <c r="I950" s="17">
        <v>3750</v>
      </c>
      <c r="J950" s="17">
        <v>900</v>
      </c>
      <c r="K950" s="17">
        <v>0</v>
      </c>
      <c r="L950" s="17">
        <v>0</v>
      </c>
      <c r="M950" s="17">
        <v>0</v>
      </c>
      <c r="N950" s="17">
        <v>0</v>
      </c>
      <c r="O950" s="17">
        <v>0</v>
      </c>
      <c r="P950" s="17">
        <v>0</v>
      </c>
      <c r="Q950" s="17">
        <v>0</v>
      </c>
      <c r="R950" s="17">
        <v>2850</v>
      </c>
    </row>
    <row r="951" spans="2:18" ht="0.95" customHeight="1" outlineLevel="1" x14ac:dyDescent="0.25">
      <c r="B951" s="9"/>
      <c r="C951" s="9"/>
      <c r="D951" s="9"/>
      <c r="E951" s="9"/>
      <c r="F951" s="10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2:18" outlineLevel="1" x14ac:dyDescent="0.25">
      <c r="B952" s="12" t="s">
        <v>2349</v>
      </c>
      <c r="C952" s="12" t="s">
        <v>2350</v>
      </c>
      <c r="D952" s="12" t="s">
        <v>2351</v>
      </c>
      <c r="E952" s="12" t="s">
        <v>2352</v>
      </c>
      <c r="F952" s="13">
        <v>43838</v>
      </c>
      <c r="G952" s="14">
        <v>2964</v>
      </c>
      <c r="H952" s="14">
        <v>0</v>
      </c>
      <c r="I952" s="14">
        <v>2964</v>
      </c>
      <c r="J952" s="14">
        <v>0</v>
      </c>
      <c r="K952" s="14">
        <v>0</v>
      </c>
      <c r="L952" s="14">
        <v>0</v>
      </c>
      <c r="M952" s="14">
        <v>2964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</row>
    <row r="953" spans="2:18" outlineLevel="1" x14ac:dyDescent="0.25">
      <c r="B953" s="12" t="s">
        <v>2349</v>
      </c>
      <c r="C953" s="12" t="s">
        <v>2353</v>
      </c>
      <c r="D953" s="12" t="s">
        <v>2354</v>
      </c>
      <c r="E953" s="12" t="s">
        <v>2355</v>
      </c>
      <c r="F953" s="13">
        <v>44133</v>
      </c>
      <c r="G953" s="14">
        <v>1536</v>
      </c>
      <c r="H953" s="14">
        <v>0</v>
      </c>
      <c r="I953" s="14">
        <v>1536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1536</v>
      </c>
    </row>
    <row r="954" spans="2:18" outlineLevel="1" x14ac:dyDescent="0.25">
      <c r="B954" s="12" t="s">
        <v>2349</v>
      </c>
      <c r="C954" s="12" t="s">
        <v>2356</v>
      </c>
      <c r="D954" s="12" t="s">
        <v>2357</v>
      </c>
      <c r="E954" s="12" t="s">
        <v>2358</v>
      </c>
      <c r="F954" s="13">
        <v>44140</v>
      </c>
      <c r="G954" s="14">
        <v>1536</v>
      </c>
      <c r="H954" s="14">
        <v>0</v>
      </c>
      <c r="I954" s="14">
        <v>1536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1536</v>
      </c>
    </row>
    <row r="955" spans="2:18" x14ac:dyDescent="0.25">
      <c r="B955" s="15" t="s">
        <v>2359</v>
      </c>
      <c r="C955" s="15"/>
      <c r="D955" s="15"/>
      <c r="E955" s="15"/>
      <c r="F955" s="16"/>
      <c r="G955" s="17">
        <v>6036</v>
      </c>
      <c r="H955" s="17">
        <v>0</v>
      </c>
      <c r="I955" s="17">
        <v>6036</v>
      </c>
      <c r="J955" s="17">
        <v>0</v>
      </c>
      <c r="K955" s="17">
        <v>0</v>
      </c>
      <c r="L955" s="17">
        <v>0</v>
      </c>
      <c r="M955" s="17">
        <v>2964</v>
      </c>
      <c r="N955" s="17">
        <v>0</v>
      </c>
      <c r="O955" s="17">
        <v>0</v>
      </c>
      <c r="P955" s="17">
        <v>0</v>
      </c>
      <c r="Q955" s="17">
        <v>0</v>
      </c>
      <c r="R955" s="17">
        <v>3072</v>
      </c>
    </row>
    <row r="956" spans="2:18" ht="0.95" customHeight="1" outlineLevel="1" x14ac:dyDescent="0.25">
      <c r="B956" s="9"/>
      <c r="C956" s="9"/>
      <c r="D956" s="9"/>
      <c r="E956" s="9"/>
      <c r="F956" s="10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2:18" outlineLevel="1" x14ac:dyDescent="0.25">
      <c r="B957" s="12" t="s">
        <v>2360</v>
      </c>
      <c r="C957" s="12" t="s">
        <v>2361</v>
      </c>
      <c r="D957" s="12" t="s">
        <v>2362</v>
      </c>
      <c r="E957" s="12" t="s">
        <v>2363</v>
      </c>
      <c r="F957" s="13">
        <v>44232</v>
      </c>
      <c r="G957" s="14">
        <v>6091.2</v>
      </c>
      <c r="H957" s="14">
        <v>0</v>
      </c>
      <c r="I957" s="14">
        <v>6091.2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6091.2</v>
      </c>
    </row>
    <row r="958" spans="2:18" outlineLevel="1" x14ac:dyDescent="0.25">
      <c r="B958" s="12" t="s">
        <v>2360</v>
      </c>
      <c r="C958" s="12" t="s">
        <v>2364</v>
      </c>
      <c r="D958" s="12" t="s">
        <v>2365</v>
      </c>
      <c r="E958" s="12" t="s">
        <v>2366</v>
      </c>
      <c r="F958" s="13">
        <v>44232</v>
      </c>
      <c r="G958" s="14">
        <v>35410.26</v>
      </c>
      <c r="H958" s="14">
        <v>0</v>
      </c>
      <c r="I958" s="14">
        <v>35410.26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35410.26</v>
      </c>
    </row>
    <row r="959" spans="2:18" outlineLevel="1" x14ac:dyDescent="0.25">
      <c r="B959" s="12" t="s">
        <v>2360</v>
      </c>
      <c r="C959" s="12" t="s">
        <v>2367</v>
      </c>
      <c r="D959" s="12" t="s">
        <v>2368</v>
      </c>
      <c r="E959" s="12" t="s">
        <v>2369</v>
      </c>
      <c r="F959" s="13">
        <v>44323</v>
      </c>
      <c r="G959" s="14">
        <v>2154</v>
      </c>
      <c r="H959" s="14">
        <v>0</v>
      </c>
      <c r="I959" s="14">
        <v>2154</v>
      </c>
      <c r="J959" s="14">
        <v>0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2154</v>
      </c>
    </row>
    <row r="960" spans="2:18" outlineLevel="1" x14ac:dyDescent="0.25">
      <c r="B960" s="12" t="s">
        <v>2360</v>
      </c>
      <c r="C960" s="12" t="s">
        <v>2370</v>
      </c>
      <c r="D960" s="12" t="s">
        <v>2371</v>
      </c>
      <c r="E960" s="12" t="s">
        <v>2372</v>
      </c>
      <c r="F960" s="13">
        <v>44407</v>
      </c>
      <c r="G960" s="14">
        <v>8989.74</v>
      </c>
      <c r="H960" s="14">
        <v>0</v>
      </c>
      <c r="I960" s="14">
        <v>8989.74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8989.74</v>
      </c>
    </row>
    <row r="961" spans="2:18" outlineLevel="1" x14ac:dyDescent="0.25">
      <c r="B961" s="12" t="s">
        <v>2360</v>
      </c>
      <c r="C961" s="12" t="s">
        <v>2373</v>
      </c>
      <c r="D961" s="12" t="s">
        <v>2374</v>
      </c>
      <c r="E961" s="12" t="s">
        <v>2375</v>
      </c>
      <c r="F961" s="13">
        <v>44407</v>
      </c>
      <c r="G961" s="14">
        <v>676.8</v>
      </c>
      <c r="H961" s="14">
        <v>0</v>
      </c>
      <c r="I961" s="14">
        <v>676.8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676.8</v>
      </c>
    </row>
    <row r="962" spans="2:18" outlineLevel="1" x14ac:dyDescent="0.25">
      <c r="B962" s="12" t="s">
        <v>2360</v>
      </c>
      <c r="C962" s="12" t="s">
        <v>2376</v>
      </c>
      <c r="D962" s="12" t="s">
        <v>2377</v>
      </c>
      <c r="E962" s="12" t="s">
        <v>2378</v>
      </c>
      <c r="F962" s="13">
        <v>44407</v>
      </c>
      <c r="G962" s="14">
        <v>3510</v>
      </c>
      <c r="H962" s="14">
        <v>0</v>
      </c>
      <c r="I962" s="14">
        <v>3510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3510</v>
      </c>
    </row>
    <row r="963" spans="2:18" x14ac:dyDescent="0.25">
      <c r="B963" s="15" t="s">
        <v>2379</v>
      </c>
      <c r="C963" s="15"/>
      <c r="D963" s="15"/>
      <c r="E963" s="15"/>
      <c r="F963" s="16"/>
      <c r="G963" s="17">
        <v>56832</v>
      </c>
      <c r="H963" s="17">
        <v>0</v>
      </c>
      <c r="I963" s="17">
        <v>56832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56832</v>
      </c>
    </row>
    <row r="964" spans="2:18" ht="0.95" customHeight="1" outlineLevel="1" x14ac:dyDescent="0.25">
      <c r="B964" s="9"/>
      <c r="C964" s="9"/>
      <c r="D964" s="9"/>
      <c r="E964" s="9"/>
      <c r="F964" s="10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2:18" outlineLevel="1" x14ac:dyDescent="0.25">
      <c r="B965" s="12" t="s">
        <v>2380</v>
      </c>
      <c r="C965" s="12" t="s">
        <v>2381</v>
      </c>
      <c r="D965" s="12" t="s">
        <v>2382</v>
      </c>
      <c r="E965" s="12" t="s">
        <v>2383</v>
      </c>
      <c r="F965" s="13">
        <v>44043</v>
      </c>
      <c r="G965" s="14">
        <v>66</v>
      </c>
      <c r="H965" s="14">
        <v>0</v>
      </c>
      <c r="I965" s="14">
        <v>66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66</v>
      </c>
    </row>
    <row r="966" spans="2:18" x14ac:dyDescent="0.25">
      <c r="B966" s="15" t="s">
        <v>2384</v>
      </c>
      <c r="C966" s="15"/>
      <c r="D966" s="15"/>
      <c r="E966" s="15"/>
      <c r="F966" s="16"/>
      <c r="G966" s="17">
        <v>66</v>
      </c>
      <c r="H966" s="17">
        <v>0</v>
      </c>
      <c r="I966" s="17">
        <v>66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  <c r="O966" s="17">
        <v>0</v>
      </c>
      <c r="P966" s="17">
        <v>0</v>
      </c>
      <c r="Q966" s="17">
        <v>0</v>
      </c>
      <c r="R966" s="17">
        <v>66</v>
      </c>
    </row>
    <row r="967" spans="2:18" ht="0.95" customHeight="1" outlineLevel="1" x14ac:dyDescent="0.25">
      <c r="B967" s="9"/>
      <c r="C967" s="9"/>
      <c r="D967" s="9"/>
      <c r="E967" s="9"/>
      <c r="F967" s="10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2:18" outlineLevel="1" x14ac:dyDescent="0.25">
      <c r="B968" s="12" t="s">
        <v>2385</v>
      </c>
      <c r="C968" s="12" t="s">
        <v>2386</v>
      </c>
      <c r="D968" s="12" t="s">
        <v>2387</v>
      </c>
      <c r="E968" s="12" t="s">
        <v>2388</v>
      </c>
      <c r="F968" s="13">
        <v>44442</v>
      </c>
      <c r="G968" s="14">
        <v>1675</v>
      </c>
      <c r="H968" s="14">
        <v>0</v>
      </c>
      <c r="I968" s="14">
        <v>1675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0</v>
      </c>
      <c r="R968" s="14">
        <v>1675</v>
      </c>
    </row>
    <row r="969" spans="2:18" x14ac:dyDescent="0.25">
      <c r="B969" s="15" t="s">
        <v>2389</v>
      </c>
      <c r="C969" s="15"/>
      <c r="D969" s="15"/>
      <c r="E969" s="15"/>
      <c r="F969" s="16"/>
      <c r="G969" s="17">
        <v>1675</v>
      </c>
      <c r="H969" s="17">
        <v>0</v>
      </c>
      <c r="I969" s="17">
        <v>1675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1675</v>
      </c>
    </row>
    <row r="970" spans="2:18" ht="0.95" customHeight="1" outlineLevel="1" x14ac:dyDescent="0.25">
      <c r="B970" s="9"/>
      <c r="C970" s="9"/>
      <c r="D970" s="9"/>
      <c r="E970" s="9"/>
      <c r="F970" s="10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2:18" outlineLevel="1" x14ac:dyDescent="0.25">
      <c r="B971" s="12" t="s">
        <v>2390</v>
      </c>
      <c r="C971" s="12" t="s">
        <v>2391</v>
      </c>
      <c r="D971" s="12" t="s">
        <v>2392</v>
      </c>
      <c r="E971" s="12" t="s">
        <v>2393</v>
      </c>
      <c r="F971" s="13">
        <v>44049</v>
      </c>
      <c r="G971" s="14">
        <v>1962</v>
      </c>
      <c r="H971" s="14">
        <v>0</v>
      </c>
      <c r="I971" s="14">
        <v>1962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1962</v>
      </c>
    </row>
    <row r="972" spans="2:18" x14ac:dyDescent="0.25">
      <c r="B972" s="15" t="s">
        <v>2394</v>
      </c>
      <c r="C972" s="15"/>
      <c r="D972" s="15"/>
      <c r="E972" s="15"/>
      <c r="F972" s="16"/>
      <c r="G972" s="17">
        <v>1962</v>
      </c>
      <c r="H972" s="17">
        <v>0</v>
      </c>
      <c r="I972" s="17">
        <v>1962</v>
      </c>
      <c r="J972" s="17">
        <v>0</v>
      </c>
      <c r="K972" s="17">
        <v>0</v>
      </c>
      <c r="L972" s="17">
        <v>0</v>
      </c>
      <c r="M972" s="17">
        <v>0</v>
      </c>
      <c r="N972" s="17">
        <v>0</v>
      </c>
      <c r="O972" s="17">
        <v>0</v>
      </c>
      <c r="P972" s="17">
        <v>0</v>
      </c>
      <c r="Q972" s="17">
        <v>0</v>
      </c>
      <c r="R972" s="17">
        <v>1962</v>
      </c>
    </row>
    <row r="973" spans="2:18" ht="0.95" customHeight="1" outlineLevel="1" x14ac:dyDescent="0.25">
      <c r="B973" s="9"/>
      <c r="C973" s="9"/>
      <c r="D973" s="9"/>
      <c r="E973" s="9"/>
      <c r="F973" s="10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2:18" outlineLevel="1" x14ac:dyDescent="0.25">
      <c r="B974" s="12" t="s">
        <v>2395</v>
      </c>
      <c r="C974" s="12" t="s">
        <v>2396</v>
      </c>
      <c r="D974" s="12" t="s">
        <v>2397</v>
      </c>
      <c r="E974" s="12" t="s">
        <v>2398</v>
      </c>
      <c r="F974" s="13">
        <v>43797</v>
      </c>
      <c r="G974" s="14">
        <v>216</v>
      </c>
      <c r="H974" s="14">
        <v>0</v>
      </c>
      <c r="I974" s="14">
        <v>216</v>
      </c>
      <c r="J974" s="14">
        <v>0</v>
      </c>
      <c r="K974" s="14">
        <v>0</v>
      </c>
      <c r="L974" s="14">
        <v>216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</row>
    <row r="975" spans="2:18" x14ac:dyDescent="0.25">
      <c r="B975" s="15" t="s">
        <v>2399</v>
      </c>
      <c r="C975" s="15"/>
      <c r="D975" s="15"/>
      <c r="E975" s="15"/>
      <c r="F975" s="16"/>
      <c r="G975" s="17">
        <v>216</v>
      </c>
      <c r="H975" s="17">
        <v>0</v>
      </c>
      <c r="I975" s="17">
        <v>216</v>
      </c>
      <c r="J975" s="17">
        <v>0</v>
      </c>
      <c r="K975" s="17">
        <v>0</v>
      </c>
      <c r="L975" s="17">
        <v>216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</row>
    <row r="976" spans="2:18" ht="0.95" customHeight="1" outlineLevel="1" x14ac:dyDescent="0.25">
      <c r="B976" s="9"/>
      <c r="C976" s="9"/>
      <c r="D976" s="9"/>
      <c r="E976" s="9"/>
      <c r="F976" s="10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2:18" outlineLevel="1" x14ac:dyDescent="0.25">
      <c r="B977" s="12" t="s">
        <v>2400</v>
      </c>
      <c r="C977" s="12" t="s">
        <v>2401</v>
      </c>
      <c r="D977" s="12" t="s">
        <v>2402</v>
      </c>
      <c r="E977" s="12" t="s">
        <v>2403</v>
      </c>
      <c r="F977" s="13">
        <v>43654</v>
      </c>
      <c r="G977" s="14">
        <v>400</v>
      </c>
      <c r="H977" s="14">
        <v>0</v>
      </c>
      <c r="I977" s="14">
        <v>400</v>
      </c>
      <c r="J977" s="14">
        <v>400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</row>
    <row r="978" spans="2:18" x14ac:dyDescent="0.25">
      <c r="B978" s="15" t="s">
        <v>2404</v>
      </c>
      <c r="C978" s="15"/>
      <c r="D978" s="15"/>
      <c r="E978" s="15"/>
      <c r="F978" s="16"/>
      <c r="G978" s="17">
        <v>400</v>
      </c>
      <c r="H978" s="17">
        <v>0</v>
      </c>
      <c r="I978" s="17">
        <v>400</v>
      </c>
      <c r="J978" s="17">
        <v>400</v>
      </c>
      <c r="K978" s="17">
        <v>0</v>
      </c>
      <c r="L978" s="17">
        <v>0</v>
      </c>
      <c r="M978" s="17">
        <v>0</v>
      </c>
      <c r="N978" s="17">
        <v>0</v>
      </c>
      <c r="O978" s="17">
        <v>0</v>
      </c>
      <c r="P978" s="17">
        <v>0</v>
      </c>
      <c r="Q978" s="17">
        <v>0</v>
      </c>
      <c r="R978" s="17">
        <v>0</v>
      </c>
    </row>
    <row r="979" spans="2:18" ht="0.95" customHeight="1" outlineLevel="1" x14ac:dyDescent="0.25">
      <c r="B979" s="9"/>
      <c r="C979" s="9"/>
      <c r="D979" s="9"/>
      <c r="E979" s="9"/>
      <c r="F979" s="10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2:18" outlineLevel="1" x14ac:dyDescent="0.25">
      <c r="B980" s="12" t="s">
        <v>2405</v>
      </c>
      <c r="C980" s="12" t="s">
        <v>2406</v>
      </c>
      <c r="D980" s="12" t="s">
        <v>2407</v>
      </c>
      <c r="E980" s="12" t="s">
        <v>2408</v>
      </c>
      <c r="F980" s="13">
        <v>44163</v>
      </c>
      <c r="G980" s="14">
        <v>13914</v>
      </c>
      <c r="H980" s="14">
        <v>0</v>
      </c>
      <c r="I980" s="14">
        <v>13914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0</v>
      </c>
      <c r="R980" s="14">
        <v>13914</v>
      </c>
    </row>
    <row r="981" spans="2:18" outlineLevel="1" x14ac:dyDescent="0.25">
      <c r="B981" s="12" t="s">
        <v>2405</v>
      </c>
      <c r="C981" s="12" t="s">
        <v>2409</v>
      </c>
      <c r="D981" s="12" t="s">
        <v>2410</v>
      </c>
      <c r="E981" s="12" t="s">
        <v>2411</v>
      </c>
      <c r="F981" s="13">
        <v>44195</v>
      </c>
      <c r="G981" s="14">
        <v>528</v>
      </c>
      <c r="H981" s="14">
        <v>0</v>
      </c>
      <c r="I981" s="14">
        <v>528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528</v>
      </c>
    </row>
    <row r="982" spans="2:18" x14ac:dyDescent="0.25">
      <c r="B982" s="15" t="s">
        <v>2412</v>
      </c>
      <c r="C982" s="15"/>
      <c r="D982" s="15"/>
      <c r="E982" s="15"/>
      <c r="F982" s="16"/>
      <c r="G982" s="17">
        <v>14442</v>
      </c>
      <c r="H982" s="17">
        <v>0</v>
      </c>
      <c r="I982" s="17">
        <v>14442</v>
      </c>
      <c r="J982" s="17">
        <v>0</v>
      </c>
      <c r="K982" s="17">
        <v>0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7">
        <v>0</v>
      </c>
      <c r="R982" s="17">
        <v>14442</v>
      </c>
    </row>
    <row r="983" spans="2:18" ht="0.95" customHeight="1" outlineLevel="1" x14ac:dyDescent="0.25">
      <c r="B983" s="9"/>
      <c r="C983" s="9"/>
      <c r="D983" s="9"/>
      <c r="E983" s="9"/>
      <c r="F983" s="10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2:18" outlineLevel="1" x14ac:dyDescent="0.25">
      <c r="B984" s="12" t="s">
        <v>2413</v>
      </c>
      <c r="C984" s="12" t="s">
        <v>2414</v>
      </c>
      <c r="D984" s="12" t="s">
        <v>2415</v>
      </c>
      <c r="E984" s="12" t="s">
        <v>2416</v>
      </c>
      <c r="F984" s="13">
        <v>43628</v>
      </c>
      <c r="G984" s="14">
        <v>4452</v>
      </c>
      <c r="H984" s="14">
        <v>0</v>
      </c>
      <c r="I984" s="14">
        <v>4452</v>
      </c>
      <c r="J984" s="14">
        <v>4452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</row>
    <row r="985" spans="2:18" outlineLevel="1" x14ac:dyDescent="0.25">
      <c r="B985" s="12" t="s">
        <v>2413</v>
      </c>
      <c r="C985" s="12" t="s">
        <v>2417</v>
      </c>
      <c r="D985" s="12" t="s">
        <v>2418</v>
      </c>
      <c r="E985" s="12" t="s">
        <v>2419</v>
      </c>
      <c r="F985" s="13">
        <v>43630</v>
      </c>
      <c r="G985" s="14">
        <v>115.2</v>
      </c>
      <c r="H985" s="14">
        <v>0</v>
      </c>
      <c r="I985" s="14">
        <v>115.2</v>
      </c>
      <c r="J985" s="14">
        <v>115.2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</row>
    <row r="986" spans="2:18" outlineLevel="1" x14ac:dyDescent="0.25">
      <c r="B986" s="12" t="s">
        <v>2413</v>
      </c>
      <c r="C986" s="12" t="s">
        <v>2420</v>
      </c>
      <c r="D986" s="12" t="s">
        <v>2421</v>
      </c>
      <c r="E986" s="12" t="s">
        <v>2422</v>
      </c>
      <c r="F986" s="13">
        <v>43658</v>
      </c>
      <c r="G986" s="14">
        <v>1152</v>
      </c>
      <c r="H986" s="14">
        <v>0</v>
      </c>
      <c r="I986" s="14">
        <v>1152</v>
      </c>
      <c r="J986" s="14">
        <v>1152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</row>
    <row r="987" spans="2:18" outlineLevel="1" x14ac:dyDescent="0.25">
      <c r="B987" s="12" t="s">
        <v>2413</v>
      </c>
      <c r="C987" s="12" t="s">
        <v>2423</v>
      </c>
      <c r="D987" s="12" t="s">
        <v>2424</v>
      </c>
      <c r="E987" s="12" t="s">
        <v>2425</v>
      </c>
      <c r="F987" s="13">
        <v>43665</v>
      </c>
      <c r="G987" s="14">
        <v>108</v>
      </c>
      <c r="H987" s="14">
        <v>0</v>
      </c>
      <c r="I987" s="14">
        <v>108</v>
      </c>
      <c r="J987" s="14">
        <v>108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</row>
    <row r="988" spans="2:18" outlineLevel="1" x14ac:dyDescent="0.25">
      <c r="B988" s="12" t="s">
        <v>2413</v>
      </c>
      <c r="C988" s="12" t="s">
        <v>2426</v>
      </c>
      <c r="D988" s="12" t="s">
        <v>2427</v>
      </c>
      <c r="E988" s="12" t="s">
        <v>2428</v>
      </c>
      <c r="F988" s="13">
        <v>43704</v>
      </c>
      <c r="G988" s="14">
        <v>10800</v>
      </c>
      <c r="H988" s="14">
        <v>0</v>
      </c>
      <c r="I988" s="14">
        <v>10800</v>
      </c>
      <c r="J988" s="14">
        <v>10800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</row>
    <row r="989" spans="2:18" outlineLevel="1" x14ac:dyDescent="0.25">
      <c r="B989" s="12" t="s">
        <v>2413</v>
      </c>
      <c r="C989" s="12" t="s">
        <v>2429</v>
      </c>
      <c r="D989" s="12" t="s">
        <v>2430</v>
      </c>
      <c r="E989" s="12" t="s">
        <v>2431</v>
      </c>
      <c r="F989" s="13">
        <v>43662</v>
      </c>
      <c r="G989" s="14">
        <v>1267.2</v>
      </c>
      <c r="H989" s="14">
        <v>0</v>
      </c>
      <c r="I989" s="14">
        <v>1267.2</v>
      </c>
      <c r="J989" s="14">
        <v>1267.2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</row>
    <row r="990" spans="2:18" outlineLevel="1" x14ac:dyDescent="0.25">
      <c r="B990" s="12" t="s">
        <v>2413</v>
      </c>
      <c r="C990" s="12" t="s">
        <v>2432</v>
      </c>
      <c r="D990" s="12" t="s">
        <v>2433</v>
      </c>
      <c r="E990" s="12" t="s">
        <v>2434</v>
      </c>
      <c r="F990" s="13">
        <v>43736</v>
      </c>
      <c r="G990" s="14">
        <v>1020</v>
      </c>
      <c r="H990" s="14">
        <v>0</v>
      </c>
      <c r="I990" s="14">
        <v>1020</v>
      </c>
      <c r="J990" s="14">
        <v>1020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</row>
    <row r="991" spans="2:18" outlineLevel="1" x14ac:dyDescent="0.25">
      <c r="B991" s="12" t="s">
        <v>2413</v>
      </c>
      <c r="C991" s="12" t="s">
        <v>2435</v>
      </c>
      <c r="D991" s="12" t="s">
        <v>2436</v>
      </c>
      <c r="E991" s="12" t="s">
        <v>2437</v>
      </c>
      <c r="F991" s="13">
        <v>43741</v>
      </c>
      <c r="G991" s="14">
        <v>450.14</v>
      </c>
      <c r="H991" s="14">
        <v>0</v>
      </c>
      <c r="I991" s="14">
        <v>450.14</v>
      </c>
      <c r="J991" s="14">
        <v>450.14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</row>
    <row r="992" spans="2:18" outlineLevel="1" x14ac:dyDescent="0.25">
      <c r="B992" s="12" t="s">
        <v>2413</v>
      </c>
      <c r="C992" s="12" t="s">
        <v>2438</v>
      </c>
      <c r="D992" s="12" t="s">
        <v>2439</v>
      </c>
      <c r="E992" s="12" t="s">
        <v>2440</v>
      </c>
      <c r="F992" s="13">
        <v>43741</v>
      </c>
      <c r="G992" s="14">
        <v>2820</v>
      </c>
      <c r="H992" s="14">
        <v>0</v>
      </c>
      <c r="I992" s="14">
        <v>2820</v>
      </c>
      <c r="J992" s="14">
        <v>2820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</row>
    <row r="993" spans="2:18" outlineLevel="1" x14ac:dyDescent="0.25">
      <c r="B993" s="12" t="s">
        <v>2413</v>
      </c>
      <c r="C993" s="12" t="s">
        <v>2441</v>
      </c>
      <c r="D993" s="12" t="s">
        <v>2442</v>
      </c>
      <c r="E993" s="12" t="s">
        <v>2443</v>
      </c>
      <c r="F993" s="13">
        <v>43712</v>
      </c>
      <c r="G993" s="14">
        <v>6312</v>
      </c>
      <c r="H993" s="14">
        <v>0</v>
      </c>
      <c r="I993" s="14">
        <v>6312</v>
      </c>
      <c r="J993" s="14">
        <v>6312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</row>
    <row r="994" spans="2:18" outlineLevel="1" x14ac:dyDescent="0.25">
      <c r="B994" s="12" t="s">
        <v>2413</v>
      </c>
      <c r="C994" s="12" t="s">
        <v>2444</v>
      </c>
      <c r="D994" s="12" t="s">
        <v>2445</v>
      </c>
      <c r="E994" s="12" t="s">
        <v>2446</v>
      </c>
      <c r="F994" s="13">
        <v>43750</v>
      </c>
      <c r="G994" s="14">
        <v>2976</v>
      </c>
      <c r="H994" s="14">
        <v>0</v>
      </c>
      <c r="I994" s="14">
        <v>2976</v>
      </c>
      <c r="J994" s="14">
        <v>2976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</row>
    <row r="995" spans="2:18" outlineLevel="1" x14ac:dyDescent="0.25">
      <c r="B995" s="12" t="s">
        <v>2413</v>
      </c>
      <c r="C995" s="12" t="s">
        <v>2447</v>
      </c>
      <c r="D995" s="12" t="s">
        <v>2448</v>
      </c>
      <c r="E995" s="12" t="s">
        <v>2449</v>
      </c>
      <c r="F995" s="13">
        <v>43771</v>
      </c>
      <c r="G995" s="14">
        <v>717.4</v>
      </c>
      <c r="H995" s="14">
        <v>0</v>
      </c>
      <c r="I995" s="14">
        <v>717.4</v>
      </c>
      <c r="J995" s="14">
        <v>0</v>
      </c>
      <c r="K995" s="14">
        <v>717.4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</row>
    <row r="996" spans="2:18" outlineLevel="1" x14ac:dyDescent="0.25">
      <c r="B996" s="12" t="s">
        <v>2413</v>
      </c>
      <c r="C996" s="12" t="s">
        <v>2450</v>
      </c>
      <c r="D996" s="12" t="s">
        <v>2451</v>
      </c>
      <c r="E996" s="12" t="s">
        <v>2452</v>
      </c>
      <c r="F996" s="13">
        <v>43771</v>
      </c>
      <c r="G996" s="14">
        <v>3216</v>
      </c>
      <c r="H996" s="14">
        <v>0</v>
      </c>
      <c r="I996" s="14">
        <v>3216</v>
      </c>
      <c r="J996" s="14">
        <v>0</v>
      </c>
      <c r="K996" s="14">
        <v>3216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</row>
    <row r="997" spans="2:18" outlineLevel="1" x14ac:dyDescent="0.25">
      <c r="B997" s="12" t="s">
        <v>2413</v>
      </c>
      <c r="C997" s="12" t="s">
        <v>2453</v>
      </c>
      <c r="D997" s="12" t="s">
        <v>2454</v>
      </c>
      <c r="E997" s="12" t="s">
        <v>2455</v>
      </c>
      <c r="F997" s="13">
        <v>43775</v>
      </c>
      <c r="G997" s="14">
        <v>2952</v>
      </c>
      <c r="H997" s="14">
        <v>0</v>
      </c>
      <c r="I997" s="14">
        <v>2952</v>
      </c>
      <c r="J997" s="14">
        <v>0</v>
      </c>
      <c r="K997" s="14">
        <v>2952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</row>
    <row r="998" spans="2:18" outlineLevel="1" x14ac:dyDescent="0.25">
      <c r="B998" s="12" t="s">
        <v>2413</v>
      </c>
      <c r="C998" s="12" t="s">
        <v>2456</v>
      </c>
      <c r="D998" s="12" t="s">
        <v>2457</v>
      </c>
      <c r="E998" s="12" t="s">
        <v>2458</v>
      </c>
      <c r="F998" s="13">
        <v>43817</v>
      </c>
      <c r="G998" s="14">
        <v>1374</v>
      </c>
      <c r="H998" s="14">
        <v>0</v>
      </c>
      <c r="I998" s="14">
        <v>1374</v>
      </c>
      <c r="J998" s="14">
        <v>0</v>
      </c>
      <c r="K998" s="14">
        <v>0</v>
      </c>
      <c r="L998" s="14">
        <v>0</v>
      </c>
      <c r="M998" s="14">
        <v>1374</v>
      </c>
      <c r="N998" s="14">
        <v>0</v>
      </c>
      <c r="O998" s="14">
        <v>0</v>
      </c>
      <c r="P998" s="14">
        <v>0</v>
      </c>
      <c r="Q998" s="14">
        <v>0</v>
      </c>
      <c r="R998" s="14">
        <v>0</v>
      </c>
    </row>
    <row r="999" spans="2:18" outlineLevel="1" x14ac:dyDescent="0.25">
      <c r="B999" s="12" t="s">
        <v>2413</v>
      </c>
      <c r="C999" s="12" t="s">
        <v>2459</v>
      </c>
      <c r="D999" s="12" t="s">
        <v>2460</v>
      </c>
      <c r="E999" s="12" t="s">
        <v>2461</v>
      </c>
      <c r="F999" s="13">
        <v>43824</v>
      </c>
      <c r="G999" s="14">
        <v>144</v>
      </c>
      <c r="H999" s="14">
        <v>0</v>
      </c>
      <c r="I999" s="14">
        <v>144</v>
      </c>
      <c r="J999" s="14">
        <v>0</v>
      </c>
      <c r="K999" s="14">
        <v>0</v>
      </c>
      <c r="L999" s="14">
        <v>0</v>
      </c>
      <c r="M999" s="14">
        <v>144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</row>
    <row r="1000" spans="2:18" outlineLevel="1" x14ac:dyDescent="0.25">
      <c r="B1000" s="12" t="s">
        <v>2413</v>
      </c>
      <c r="C1000" s="12" t="s">
        <v>2462</v>
      </c>
      <c r="D1000" s="12" t="s">
        <v>2463</v>
      </c>
      <c r="E1000" s="12" t="s">
        <v>2464</v>
      </c>
      <c r="F1000" s="13">
        <v>43826</v>
      </c>
      <c r="G1000" s="14">
        <v>4224</v>
      </c>
      <c r="H1000" s="14">
        <v>0</v>
      </c>
      <c r="I1000" s="14">
        <v>4224</v>
      </c>
      <c r="J1000" s="14">
        <v>0</v>
      </c>
      <c r="K1000" s="14">
        <v>0</v>
      </c>
      <c r="L1000" s="14">
        <v>0</v>
      </c>
      <c r="M1000" s="14">
        <v>4224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</row>
    <row r="1001" spans="2:18" outlineLevel="1" x14ac:dyDescent="0.25">
      <c r="B1001" s="12" t="s">
        <v>2413</v>
      </c>
      <c r="C1001" s="12" t="s">
        <v>2465</v>
      </c>
      <c r="D1001" s="12" t="s">
        <v>2466</v>
      </c>
      <c r="E1001" s="12" t="s">
        <v>2467</v>
      </c>
      <c r="F1001" s="13">
        <v>43841</v>
      </c>
      <c r="G1001" s="14">
        <v>2196</v>
      </c>
      <c r="H1001" s="14">
        <v>0</v>
      </c>
      <c r="I1001" s="14">
        <v>2196</v>
      </c>
      <c r="J1001" s="14">
        <v>0</v>
      </c>
      <c r="K1001" s="14">
        <v>0</v>
      </c>
      <c r="L1001" s="14">
        <v>0</v>
      </c>
      <c r="M1001" s="14">
        <v>2196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</row>
    <row r="1002" spans="2:18" outlineLevel="1" x14ac:dyDescent="0.25">
      <c r="B1002" s="12" t="s">
        <v>2413</v>
      </c>
      <c r="C1002" s="12" t="s">
        <v>2468</v>
      </c>
      <c r="D1002" s="12" t="s">
        <v>2469</v>
      </c>
      <c r="E1002" s="12" t="s">
        <v>2470</v>
      </c>
      <c r="F1002" s="13">
        <v>43841</v>
      </c>
      <c r="G1002" s="14">
        <v>3978</v>
      </c>
      <c r="H1002" s="14">
        <v>0</v>
      </c>
      <c r="I1002" s="14">
        <v>3978</v>
      </c>
      <c r="J1002" s="14">
        <v>0</v>
      </c>
      <c r="K1002" s="14">
        <v>0</v>
      </c>
      <c r="L1002" s="14">
        <v>0</v>
      </c>
      <c r="M1002" s="14">
        <v>3978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</row>
    <row r="1003" spans="2:18" outlineLevel="1" x14ac:dyDescent="0.25">
      <c r="B1003" s="12" t="s">
        <v>2413</v>
      </c>
      <c r="C1003" s="12" t="s">
        <v>2471</v>
      </c>
      <c r="D1003" s="12" t="s">
        <v>2472</v>
      </c>
      <c r="E1003" s="12" t="s">
        <v>2473</v>
      </c>
      <c r="F1003" s="13">
        <v>43846</v>
      </c>
      <c r="G1003" s="14">
        <v>5988</v>
      </c>
      <c r="H1003" s="14">
        <v>0</v>
      </c>
      <c r="I1003" s="14">
        <v>5988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5988</v>
      </c>
      <c r="P1003" s="14">
        <v>0</v>
      </c>
      <c r="Q1003" s="14">
        <v>0</v>
      </c>
      <c r="R1003" s="14">
        <v>0</v>
      </c>
    </row>
    <row r="1004" spans="2:18" outlineLevel="1" x14ac:dyDescent="0.25">
      <c r="B1004" s="12" t="s">
        <v>2413</v>
      </c>
      <c r="C1004" s="12" t="s">
        <v>2474</v>
      </c>
      <c r="D1004" s="12" t="s">
        <v>2475</v>
      </c>
      <c r="E1004" s="12" t="s">
        <v>2476</v>
      </c>
      <c r="F1004" s="13">
        <v>43890</v>
      </c>
      <c r="G1004" s="14">
        <v>1020</v>
      </c>
      <c r="H1004" s="14">
        <v>0</v>
      </c>
      <c r="I1004" s="14">
        <v>1020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1020</v>
      </c>
      <c r="Q1004" s="14">
        <v>0</v>
      </c>
      <c r="R1004" s="14">
        <v>0</v>
      </c>
    </row>
    <row r="1005" spans="2:18" outlineLevel="1" x14ac:dyDescent="0.25">
      <c r="B1005" s="12" t="s">
        <v>2413</v>
      </c>
      <c r="C1005" s="12" t="s">
        <v>2477</v>
      </c>
      <c r="D1005" s="12" t="s">
        <v>2478</v>
      </c>
      <c r="E1005" s="12" t="s">
        <v>2479</v>
      </c>
      <c r="F1005" s="13">
        <v>43897</v>
      </c>
      <c r="G1005" s="14">
        <v>2346</v>
      </c>
      <c r="H1005" s="14">
        <v>0</v>
      </c>
      <c r="I1005" s="14">
        <v>2346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2346</v>
      </c>
      <c r="Q1005" s="14">
        <v>0</v>
      </c>
      <c r="R1005" s="14">
        <v>0</v>
      </c>
    </row>
    <row r="1006" spans="2:18" outlineLevel="1" x14ac:dyDescent="0.25">
      <c r="B1006" s="12" t="s">
        <v>2413</v>
      </c>
      <c r="C1006" s="12" t="s">
        <v>2480</v>
      </c>
      <c r="D1006" s="12" t="s">
        <v>2481</v>
      </c>
      <c r="E1006" s="12" t="s">
        <v>2482</v>
      </c>
      <c r="F1006" s="13">
        <v>43908</v>
      </c>
      <c r="G1006" s="14">
        <v>1620</v>
      </c>
      <c r="H1006" s="14">
        <v>0</v>
      </c>
      <c r="I1006" s="14">
        <v>1620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1620</v>
      </c>
      <c r="R1006" s="14">
        <v>0</v>
      </c>
    </row>
    <row r="1007" spans="2:18" outlineLevel="1" x14ac:dyDescent="0.25">
      <c r="B1007" s="12" t="s">
        <v>2413</v>
      </c>
      <c r="C1007" s="12" t="s">
        <v>2483</v>
      </c>
      <c r="D1007" s="12" t="s">
        <v>2484</v>
      </c>
      <c r="E1007" s="12" t="s">
        <v>2485</v>
      </c>
      <c r="F1007" s="13">
        <v>43910</v>
      </c>
      <c r="G1007" s="14">
        <v>1810</v>
      </c>
      <c r="H1007" s="14">
        <v>0</v>
      </c>
      <c r="I1007" s="14">
        <v>1810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1810</v>
      </c>
      <c r="R1007" s="14">
        <v>0</v>
      </c>
    </row>
    <row r="1008" spans="2:18" outlineLevel="1" x14ac:dyDescent="0.25">
      <c r="B1008" s="12" t="s">
        <v>2413</v>
      </c>
      <c r="C1008" s="12" t="s">
        <v>2486</v>
      </c>
      <c r="D1008" s="12" t="s">
        <v>2487</v>
      </c>
      <c r="E1008" s="12" t="s">
        <v>2488</v>
      </c>
      <c r="F1008" s="13">
        <v>43917</v>
      </c>
      <c r="G1008" s="14">
        <v>774</v>
      </c>
      <c r="H1008" s="14">
        <v>0</v>
      </c>
      <c r="I1008" s="14">
        <v>774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774</v>
      </c>
      <c r="R1008" s="14">
        <v>0</v>
      </c>
    </row>
    <row r="1009" spans="2:18" outlineLevel="1" x14ac:dyDescent="0.25">
      <c r="B1009" s="12" t="s">
        <v>2413</v>
      </c>
      <c r="C1009" s="12" t="s">
        <v>2489</v>
      </c>
      <c r="D1009" s="12" t="s">
        <v>2490</v>
      </c>
      <c r="E1009" s="12" t="s">
        <v>2491</v>
      </c>
      <c r="F1009" s="13">
        <v>43887</v>
      </c>
      <c r="G1009" s="14">
        <v>1560</v>
      </c>
      <c r="H1009" s="14">
        <v>0</v>
      </c>
      <c r="I1009" s="14">
        <v>1560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1560</v>
      </c>
      <c r="Q1009" s="14">
        <v>0</v>
      </c>
      <c r="R1009" s="14">
        <v>0</v>
      </c>
    </row>
    <row r="1010" spans="2:18" outlineLevel="1" x14ac:dyDescent="0.25">
      <c r="B1010" s="12" t="s">
        <v>2413</v>
      </c>
      <c r="C1010" s="12" t="s">
        <v>2492</v>
      </c>
      <c r="D1010" s="12" t="s">
        <v>2493</v>
      </c>
      <c r="E1010" s="12" t="s">
        <v>2494</v>
      </c>
      <c r="F1010" s="13">
        <v>43980</v>
      </c>
      <c r="G1010" s="14">
        <v>1482</v>
      </c>
      <c r="H1010" s="14">
        <v>0</v>
      </c>
      <c r="I1010" s="14">
        <v>1482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1482</v>
      </c>
    </row>
    <row r="1011" spans="2:18" outlineLevel="1" x14ac:dyDescent="0.25">
      <c r="B1011" s="12" t="s">
        <v>2413</v>
      </c>
      <c r="C1011" s="12" t="s">
        <v>2495</v>
      </c>
      <c r="D1011" s="12" t="s">
        <v>2496</v>
      </c>
      <c r="E1011" s="12" t="s">
        <v>2497</v>
      </c>
      <c r="F1011" s="13">
        <v>44000</v>
      </c>
      <c r="G1011" s="14">
        <v>2046</v>
      </c>
      <c r="H1011" s="14">
        <v>0</v>
      </c>
      <c r="I1011" s="14">
        <v>2046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2046</v>
      </c>
    </row>
    <row r="1012" spans="2:18" outlineLevel="1" x14ac:dyDescent="0.25">
      <c r="B1012" s="12" t="s">
        <v>2413</v>
      </c>
      <c r="C1012" s="12" t="s">
        <v>2498</v>
      </c>
      <c r="D1012" s="12" t="s">
        <v>2499</v>
      </c>
      <c r="E1012" s="12" t="s">
        <v>2500</v>
      </c>
      <c r="F1012" s="13">
        <v>44008</v>
      </c>
      <c r="G1012" s="14">
        <v>3211.2</v>
      </c>
      <c r="H1012" s="14">
        <v>0</v>
      </c>
      <c r="I1012" s="14">
        <v>3211.2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3211.2</v>
      </c>
    </row>
    <row r="1013" spans="2:18" outlineLevel="1" x14ac:dyDescent="0.25">
      <c r="B1013" s="12" t="s">
        <v>2413</v>
      </c>
      <c r="C1013" s="12" t="s">
        <v>2501</v>
      </c>
      <c r="D1013" s="12" t="s">
        <v>2502</v>
      </c>
      <c r="E1013" s="12" t="s">
        <v>2503</v>
      </c>
      <c r="F1013" s="13">
        <v>44021</v>
      </c>
      <c r="G1013" s="14">
        <v>2802</v>
      </c>
      <c r="H1013" s="14">
        <v>0</v>
      </c>
      <c r="I1013" s="14">
        <v>2802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2802</v>
      </c>
    </row>
    <row r="1014" spans="2:18" outlineLevel="1" x14ac:dyDescent="0.25">
      <c r="B1014" s="12" t="s">
        <v>2413</v>
      </c>
      <c r="C1014" s="12" t="s">
        <v>2504</v>
      </c>
      <c r="D1014" s="12" t="s">
        <v>2505</v>
      </c>
      <c r="E1014" s="12" t="s">
        <v>2506</v>
      </c>
      <c r="F1014" s="13">
        <v>44022</v>
      </c>
      <c r="G1014" s="14">
        <v>1086</v>
      </c>
      <c r="H1014" s="14">
        <v>0</v>
      </c>
      <c r="I1014" s="14">
        <v>1086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1086</v>
      </c>
    </row>
    <row r="1015" spans="2:18" outlineLevel="1" x14ac:dyDescent="0.25">
      <c r="B1015" s="12" t="s">
        <v>2413</v>
      </c>
      <c r="C1015" s="12" t="s">
        <v>2507</v>
      </c>
      <c r="D1015" s="12" t="s">
        <v>2508</v>
      </c>
      <c r="E1015" s="12" t="s">
        <v>2509</v>
      </c>
      <c r="F1015" s="13">
        <v>44023</v>
      </c>
      <c r="G1015" s="14">
        <v>624</v>
      </c>
      <c r="H1015" s="14">
        <v>0</v>
      </c>
      <c r="I1015" s="14">
        <v>624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624</v>
      </c>
    </row>
    <row r="1016" spans="2:18" outlineLevel="1" x14ac:dyDescent="0.25">
      <c r="B1016" s="12" t="s">
        <v>2413</v>
      </c>
      <c r="C1016" s="12" t="s">
        <v>2510</v>
      </c>
      <c r="D1016" s="12" t="s">
        <v>2511</v>
      </c>
      <c r="E1016" s="12" t="s">
        <v>2512</v>
      </c>
      <c r="F1016" s="13">
        <v>44023</v>
      </c>
      <c r="G1016" s="14">
        <v>13197.88</v>
      </c>
      <c r="H1016" s="14">
        <v>0</v>
      </c>
      <c r="I1016" s="14">
        <v>13197.88</v>
      </c>
      <c r="J1016" s="14">
        <v>0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13197.88</v>
      </c>
    </row>
    <row r="1017" spans="2:18" outlineLevel="1" x14ac:dyDescent="0.25">
      <c r="B1017" s="12" t="s">
        <v>2413</v>
      </c>
      <c r="C1017" s="12" t="s">
        <v>2513</v>
      </c>
      <c r="D1017" s="12" t="s">
        <v>2514</v>
      </c>
      <c r="E1017" s="12" t="s">
        <v>2515</v>
      </c>
      <c r="F1017" s="13">
        <v>44028</v>
      </c>
      <c r="G1017" s="14">
        <v>12912</v>
      </c>
      <c r="H1017" s="14">
        <v>0</v>
      </c>
      <c r="I1017" s="14">
        <v>12912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12912</v>
      </c>
    </row>
    <row r="1018" spans="2:18" outlineLevel="1" x14ac:dyDescent="0.25">
      <c r="B1018" s="12" t="s">
        <v>2413</v>
      </c>
      <c r="C1018" s="12" t="s">
        <v>2516</v>
      </c>
      <c r="D1018" s="12" t="s">
        <v>2517</v>
      </c>
      <c r="E1018" s="12" t="s">
        <v>2518</v>
      </c>
      <c r="F1018" s="13">
        <v>44049</v>
      </c>
      <c r="G1018" s="14">
        <v>1464</v>
      </c>
      <c r="H1018" s="14">
        <v>0</v>
      </c>
      <c r="I1018" s="14">
        <v>1464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1464</v>
      </c>
    </row>
    <row r="1019" spans="2:18" outlineLevel="1" x14ac:dyDescent="0.25">
      <c r="B1019" s="12" t="s">
        <v>2413</v>
      </c>
      <c r="C1019" s="12" t="s">
        <v>2519</v>
      </c>
      <c r="D1019" s="12" t="s">
        <v>2520</v>
      </c>
      <c r="E1019" s="12" t="s">
        <v>2521</v>
      </c>
      <c r="F1019" s="13">
        <v>44050</v>
      </c>
      <c r="G1019" s="14">
        <v>8112</v>
      </c>
      <c r="H1019" s="14">
        <v>0</v>
      </c>
      <c r="I1019" s="14">
        <v>8112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8112</v>
      </c>
    </row>
    <row r="1020" spans="2:18" outlineLevel="1" x14ac:dyDescent="0.25">
      <c r="B1020" s="12" t="s">
        <v>2413</v>
      </c>
      <c r="C1020" s="12" t="s">
        <v>2522</v>
      </c>
      <c r="D1020" s="12" t="s">
        <v>2523</v>
      </c>
      <c r="E1020" s="12" t="s">
        <v>2524</v>
      </c>
      <c r="F1020" s="13">
        <v>44104</v>
      </c>
      <c r="G1020" s="14">
        <v>804</v>
      </c>
      <c r="H1020" s="14">
        <v>0</v>
      </c>
      <c r="I1020" s="14">
        <v>804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804</v>
      </c>
    </row>
    <row r="1021" spans="2:18" outlineLevel="1" x14ac:dyDescent="0.25">
      <c r="B1021" s="12" t="s">
        <v>2413</v>
      </c>
      <c r="C1021" s="12" t="s">
        <v>2525</v>
      </c>
      <c r="D1021" s="12" t="s">
        <v>2526</v>
      </c>
      <c r="E1021" s="12" t="s">
        <v>2527</v>
      </c>
      <c r="F1021" s="13">
        <v>44104</v>
      </c>
      <c r="G1021" s="14">
        <v>1810</v>
      </c>
      <c r="H1021" s="14">
        <v>0</v>
      </c>
      <c r="I1021" s="14">
        <v>1810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1810</v>
      </c>
    </row>
    <row r="1022" spans="2:18" outlineLevel="1" x14ac:dyDescent="0.25">
      <c r="B1022" s="12" t="s">
        <v>2413</v>
      </c>
      <c r="C1022" s="12" t="s">
        <v>2528</v>
      </c>
      <c r="D1022" s="12" t="s">
        <v>2529</v>
      </c>
      <c r="E1022" s="12" t="s">
        <v>2530</v>
      </c>
      <c r="F1022" s="13">
        <v>44112</v>
      </c>
      <c r="G1022" s="14">
        <v>9912</v>
      </c>
      <c r="H1022" s="14">
        <v>0</v>
      </c>
      <c r="I1022" s="14">
        <v>9912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9912</v>
      </c>
    </row>
    <row r="1023" spans="2:18" outlineLevel="1" x14ac:dyDescent="0.25">
      <c r="B1023" s="12" t="s">
        <v>2413</v>
      </c>
      <c r="C1023" s="12" t="s">
        <v>2531</v>
      </c>
      <c r="D1023" s="12" t="s">
        <v>2532</v>
      </c>
      <c r="E1023" s="12" t="s">
        <v>2533</v>
      </c>
      <c r="F1023" s="13">
        <v>44125</v>
      </c>
      <c r="G1023" s="14">
        <v>1194</v>
      </c>
      <c r="H1023" s="14">
        <v>0</v>
      </c>
      <c r="I1023" s="14">
        <v>1194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1194</v>
      </c>
    </row>
    <row r="1024" spans="2:18" outlineLevel="1" x14ac:dyDescent="0.25">
      <c r="B1024" s="12" t="s">
        <v>2413</v>
      </c>
      <c r="C1024" s="12" t="s">
        <v>2534</v>
      </c>
      <c r="D1024" s="12" t="s">
        <v>2535</v>
      </c>
      <c r="E1024" s="12" t="s">
        <v>2536</v>
      </c>
      <c r="F1024" s="13">
        <v>44126</v>
      </c>
      <c r="G1024" s="14">
        <v>2349.6</v>
      </c>
      <c r="H1024" s="14">
        <v>0</v>
      </c>
      <c r="I1024" s="14">
        <v>2349.6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2349.6</v>
      </c>
    </row>
    <row r="1025" spans="2:18" outlineLevel="1" x14ac:dyDescent="0.25">
      <c r="B1025" s="12" t="s">
        <v>2413</v>
      </c>
      <c r="C1025" s="12" t="s">
        <v>2537</v>
      </c>
      <c r="D1025" s="12" t="s">
        <v>2538</v>
      </c>
      <c r="E1025" s="12" t="s">
        <v>2539</v>
      </c>
      <c r="F1025" s="13">
        <v>44126</v>
      </c>
      <c r="G1025" s="14">
        <v>354</v>
      </c>
      <c r="H1025" s="14">
        <v>0</v>
      </c>
      <c r="I1025" s="14">
        <v>354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354</v>
      </c>
    </row>
    <row r="1026" spans="2:18" outlineLevel="1" x14ac:dyDescent="0.25">
      <c r="B1026" s="12" t="s">
        <v>2413</v>
      </c>
      <c r="C1026" s="12" t="s">
        <v>2540</v>
      </c>
      <c r="D1026" s="12" t="s">
        <v>2541</v>
      </c>
      <c r="E1026" s="12" t="s">
        <v>2542</v>
      </c>
      <c r="F1026" s="13">
        <v>44132</v>
      </c>
      <c r="G1026" s="14">
        <v>3792</v>
      </c>
      <c r="H1026" s="14">
        <v>0</v>
      </c>
      <c r="I1026" s="14">
        <v>3792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3792</v>
      </c>
    </row>
    <row r="1027" spans="2:18" outlineLevel="1" x14ac:dyDescent="0.25">
      <c r="B1027" s="12" t="s">
        <v>2413</v>
      </c>
      <c r="C1027" s="12" t="s">
        <v>2543</v>
      </c>
      <c r="D1027" s="12" t="s">
        <v>2544</v>
      </c>
      <c r="E1027" s="12" t="s">
        <v>2545</v>
      </c>
      <c r="F1027" s="13">
        <v>44132</v>
      </c>
      <c r="G1027" s="14">
        <v>3606</v>
      </c>
      <c r="H1027" s="14">
        <v>0</v>
      </c>
      <c r="I1027" s="14">
        <v>3606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0</v>
      </c>
      <c r="R1027" s="14">
        <v>3606</v>
      </c>
    </row>
    <row r="1028" spans="2:18" outlineLevel="1" x14ac:dyDescent="0.25">
      <c r="B1028" s="12" t="s">
        <v>2413</v>
      </c>
      <c r="C1028" s="12" t="s">
        <v>2546</v>
      </c>
      <c r="D1028" s="12" t="s">
        <v>2547</v>
      </c>
      <c r="E1028" s="12" t="s">
        <v>2548</v>
      </c>
      <c r="F1028" s="13">
        <v>44102</v>
      </c>
      <c r="G1028" s="14">
        <v>1554</v>
      </c>
      <c r="H1028" s="14">
        <v>0</v>
      </c>
      <c r="I1028" s="14">
        <v>1554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1554</v>
      </c>
    </row>
    <row r="1029" spans="2:18" outlineLevel="1" x14ac:dyDescent="0.25">
      <c r="B1029" s="12" t="s">
        <v>2413</v>
      </c>
      <c r="C1029" s="12" t="s">
        <v>2549</v>
      </c>
      <c r="D1029" s="12" t="s">
        <v>2550</v>
      </c>
      <c r="E1029" s="12" t="s">
        <v>2551</v>
      </c>
      <c r="F1029" s="13">
        <v>44140</v>
      </c>
      <c r="G1029" s="14">
        <v>360</v>
      </c>
      <c r="H1029" s="14">
        <v>0</v>
      </c>
      <c r="I1029" s="14">
        <v>360</v>
      </c>
      <c r="J1029" s="14">
        <v>0</v>
      </c>
      <c r="K1029" s="14">
        <v>0</v>
      </c>
      <c r="L1029" s="14">
        <v>0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360</v>
      </c>
    </row>
    <row r="1030" spans="2:18" outlineLevel="1" x14ac:dyDescent="0.25">
      <c r="B1030" s="12" t="s">
        <v>2413</v>
      </c>
      <c r="C1030" s="12" t="s">
        <v>2552</v>
      </c>
      <c r="D1030" s="12" t="s">
        <v>2553</v>
      </c>
      <c r="E1030" s="12" t="s">
        <v>2554</v>
      </c>
      <c r="F1030" s="13">
        <v>44140</v>
      </c>
      <c r="G1030" s="14">
        <v>1362</v>
      </c>
      <c r="H1030" s="14">
        <v>0</v>
      </c>
      <c r="I1030" s="14">
        <v>1362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1362</v>
      </c>
    </row>
    <row r="1031" spans="2:18" outlineLevel="1" x14ac:dyDescent="0.25">
      <c r="B1031" s="12" t="s">
        <v>2413</v>
      </c>
      <c r="C1031" s="12" t="s">
        <v>2555</v>
      </c>
      <c r="D1031" s="12" t="s">
        <v>2556</v>
      </c>
      <c r="E1031" s="12" t="s">
        <v>2557</v>
      </c>
      <c r="F1031" s="13">
        <v>44154</v>
      </c>
      <c r="G1031" s="14">
        <v>3204</v>
      </c>
      <c r="H1031" s="14">
        <v>0</v>
      </c>
      <c r="I1031" s="14">
        <v>3204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3204</v>
      </c>
    </row>
    <row r="1032" spans="2:18" outlineLevel="1" x14ac:dyDescent="0.25">
      <c r="B1032" s="12" t="s">
        <v>2413</v>
      </c>
      <c r="C1032" s="12" t="s">
        <v>2558</v>
      </c>
      <c r="D1032" s="12" t="s">
        <v>2559</v>
      </c>
      <c r="E1032" s="12" t="s">
        <v>2560</v>
      </c>
      <c r="F1032" s="13">
        <v>44174</v>
      </c>
      <c r="G1032" s="14">
        <v>1464</v>
      </c>
      <c r="H1032" s="14">
        <v>0</v>
      </c>
      <c r="I1032" s="14">
        <v>1464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1464</v>
      </c>
    </row>
    <row r="1033" spans="2:18" outlineLevel="1" x14ac:dyDescent="0.25">
      <c r="B1033" s="12" t="s">
        <v>2413</v>
      </c>
      <c r="C1033" s="12" t="s">
        <v>2561</v>
      </c>
      <c r="D1033" s="12" t="s">
        <v>2562</v>
      </c>
      <c r="E1033" s="12" t="s">
        <v>2563</v>
      </c>
      <c r="F1033" s="13">
        <v>44188</v>
      </c>
      <c r="G1033" s="14">
        <v>1584</v>
      </c>
      <c r="H1033" s="14">
        <v>0</v>
      </c>
      <c r="I1033" s="14">
        <v>1584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1584</v>
      </c>
    </row>
    <row r="1034" spans="2:18" outlineLevel="1" x14ac:dyDescent="0.25">
      <c r="B1034" s="12" t="s">
        <v>2413</v>
      </c>
      <c r="C1034" s="12" t="s">
        <v>2564</v>
      </c>
      <c r="D1034" s="12" t="s">
        <v>2565</v>
      </c>
      <c r="E1034" s="12" t="s">
        <v>2566</v>
      </c>
      <c r="F1034" s="13">
        <v>44188</v>
      </c>
      <c r="G1034" s="14">
        <v>9000</v>
      </c>
      <c r="H1034" s="14">
        <v>0</v>
      </c>
      <c r="I1034" s="14">
        <v>9000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9000</v>
      </c>
    </row>
    <row r="1035" spans="2:18" outlineLevel="1" x14ac:dyDescent="0.25">
      <c r="B1035" s="12" t="s">
        <v>2413</v>
      </c>
      <c r="C1035" s="12" t="s">
        <v>2567</v>
      </c>
      <c r="D1035" s="12" t="s">
        <v>2568</v>
      </c>
      <c r="E1035" s="12" t="s">
        <v>2569</v>
      </c>
      <c r="F1035" s="13">
        <v>44202</v>
      </c>
      <c r="G1035" s="14">
        <v>1200</v>
      </c>
      <c r="H1035" s="14">
        <v>0</v>
      </c>
      <c r="I1035" s="14">
        <v>1200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1200</v>
      </c>
    </row>
    <row r="1036" spans="2:18" outlineLevel="1" x14ac:dyDescent="0.25">
      <c r="B1036" s="12" t="s">
        <v>2413</v>
      </c>
      <c r="C1036" s="12" t="s">
        <v>2570</v>
      </c>
      <c r="D1036" s="12" t="s">
        <v>2571</v>
      </c>
      <c r="E1036" s="12" t="s">
        <v>2572</v>
      </c>
      <c r="F1036" s="13">
        <v>44231</v>
      </c>
      <c r="G1036" s="14">
        <v>1098</v>
      </c>
      <c r="H1036" s="14">
        <v>0</v>
      </c>
      <c r="I1036" s="14">
        <v>1098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1098</v>
      </c>
    </row>
    <row r="1037" spans="2:18" outlineLevel="1" x14ac:dyDescent="0.25">
      <c r="B1037" s="12" t="s">
        <v>2413</v>
      </c>
      <c r="C1037" s="12" t="s">
        <v>2573</v>
      </c>
      <c r="D1037" s="12" t="s">
        <v>2574</v>
      </c>
      <c r="E1037" s="12" t="s">
        <v>2575</v>
      </c>
      <c r="F1037" s="13">
        <v>44231</v>
      </c>
      <c r="G1037" s="14">
        <v>2910</v>
      </c>
      <c r="H1037" s="14">
        <v>0</v>
      </c>
      <c r="I1037" s="14">
        <v>2910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2910</v>
      </c>
    </row>
    <row r="1038" spans="2:18" outlineLevel="1" x14ac:dyDescent="0.25">
      <c r="B1038" s="12" t="s">
        <v>2413</v>
      </c>
      <c r="C1038" s="12" t="s">
        <v>2576</v>
      </c>
      <c r="D1038" s="12" t="s">
        <v>2577</v>
      </c>
      <c r="E1038" s="12" t="s">
        <v>2578</v>
      </c>
      <c r="F1038" s="13">
        <v>44231</v>
      </c>
      <c r="G1038" s="14">
        <v>162</v>
      </c>
      <c r="H1038" s="14">
        <v>0</v>
      </c>
      <c r="I1038" s="14">
        <v>162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162</v>
      </c>
    </row>
    <row r="1039" spans="2:18" outlineLevel="1" x14ac:dyDescent="0.25">
      <c r="B1039" s="12" t="s">
        <v>2413</v>
      </c>
      <c r="C1039" s="12" t="s">
        <v>2579</v>
      </c>
      <c r="D1039" s="12" t="s">
        <v>2580</v>
      </c>
      <c r="E1039" s="12" t="s">
        <v>2581</v>
      </c>
      <c r="F1039" s="13">
        <v>44231</v>
      </c>
      <c r="G1039" s="14">
        <v>12588</v>
      </c>
      <c r="H1039" s="14">
        <v>0</v>
      </c>
      <c r="I1039" s="14">
        <v>12588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12588</v>
      </c>
    </row>
    <row r="1040" spans="2:18" outlineLevel="1" x14ac:dyDescent="0.25">
      <c r="B1040" s="12" t="s">
        <v>2413</v>
      </c>
      <c r="C1040" s="12" t="s">
        <v>2582</v>
      </c>
      <c r="D1040" s="12" t="s">
        <v>2583</v>
      </c>
      <c r="E1040" s="12" t="s">
        <v>2584</v>
      </c>
      <c r="F1040" s="13">
        <v>44238</v>
      </c>
      <c r="G1040" s="14">
        <v>2580</v>
      </c>
      <c r="H1040" s="14">
        <v>0</v>
      </c>
      <c r="I1040" s="14">
        <v>2580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2580</v>
      </c>
    </row>
    <row r="1041" spans="2:18" outlineLevel="1" x14ac:dyDescent="0.25">
      <c r="B1041" s="12" t="s">
        <v>2413</v>
      </c>
      <c r="C1041" s="12" t="s">
        <v>2585</v>
      </c>
      <c r="D1041" s="12" t="s">
        <v>2586</v>
      </c>
      <c r="E1041" s="12" t="s">
        <v>2587</v>
      </c>
      <c r="F1041" s="13">
        <v>44258</v>
      </c>
      <c r="G1041" s="14">
        <v>11970</v>
      </c>
      <c r="H1041" s="14">
        <v>0</v>
      </c>
      <c r="I1041" s="14">
        <v>11970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11970</v>
      </c>
    </row>
    <row r="1042" spans="2:18" outlineLevel="1" x14ac:dyDescent="0.25">
      <c r="B1042" s="12" t="s">
        <v>2413</v>
      </c>
      <c r="C1042" s="12" t="s">
        <v>2588</v>
      </c>
      <c r="D1042" s="12" t="s">
        <v>2589</v>
      </c>
      <c r="E1042" s="12" t="s">
        <v>2590</v>
      </c>
      <c r="F1042" s="13">
        <v>44258</v>
      </c>
      <c r="G1042" s="14">
        <v>9607.2000000000007</v>
      </c>
      <c r="H1042" s="14">
        <v>0</v>
      </c>
      <c r="I1042" s="14">
        <v>9607.2000000000007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9607.2000000000007</v>
      </c>
    </row>
    <row r="1043" spans="2:18" outlineLevel="1" x14ac:dyDescent="0.25">
      <c r="B1043" s="12" t="s">
        <v>2413</v>
      </c>
      <c r="C1043" s="12" t="s">
        <v>2591</v>
      </c>
      <c r="D1043" s="12" t="s">
        <v>2592</v>
      </c>
      <c r="E1043" s="12" t="s">
        <v>2593</v>
      </c>
      <c r="F1043" s="13">
        <v>44261</v>
      </c>
      <c r="G1043" s="14">
        <v>330</v>
      </c>
      <c r="H1043" s="14">
        <v>0</v>
      </c>
      <c r="I1043" s="14">
        <v>330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0</v>
      </c>
      <c r="P1043" s="14">
        <v>0</v>
      </c>
      <c r="Q1043" s="14">
        <v>0</v>
      </c>
      <c r="R1043" s="14">
        <v>330</v>
      </c>
    </row>
    <row r="1044" spans="2:18" outlineLevel="1" x14ac:dyDescent="0.25">
      <c r="B1044" s="12" t="s">
        <v>2413</v>
      </c>
      <c r="C1044" s="12" t="s">
        <v>2594</v>
      </c>
      <c r="D1044" s="12" t="s">
        <v>2595</v>
      </c>
      <c r="E1044" s="12" t="s">
        <v>2596</v>
      </c>
      <c r="F1044" s="13">
        <v>44274</v>
      </c>
      <c r="G1044" s="14">
        <v>34620</v>
      </c>
      <c r="H1044" s="14">
        <v>0</v>
      </c>
      <c r="I1044" s="14">
        <v>34620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34620</v>
      </c>
    </row>
    <row r="1045" spans="2:18" outlineLevel="1" x14ac:dyDescent="0.25">
      <c r="B1045" s="12" t="s">
        <v>2413</v>
      </c>
      <c r="C1045" s="12" t="s">
        <v>2597</v>
      </c>
      <c r="D1045" s="12" t="s">
        <v>2598</v>
      </c>
      <c r="E1045" s="12" t="s">
        <v>2599</v>
      </c>
      <c r="F1045" s="13">
        <v>44279</v>
      </c>
      <c r="G1045" s="14">
        <v>1836</v>
      </c>
      <c r="H1045" s="14">
        <v>0</v>
      </c>
      <c r="I1045" s="14">
        <v>1836</v>
      </c>
      <c r="J1045" s="14">
        <v>0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1836</v>
      </c>
    </row>
    <row r="1046" spans="2:18" outlineLevel="1" x14ac:dyDescent="0.25">
      <c r="B1046" s="12" t="s">
        <v>2413</v>
      </c>
      <c r="C1046" s="12" t="s">
        <v>2600</v>
      </c>
      <c r="D1046" s="12" t="s">
        <v>2601</v>
      </c>
      <c r="E1046" s="12" t="s">
        <v>2602</v>
      </c>
      <c r="F1046" s="13">
        <v>44279</v>
      </c>
      <c r="G1046" s="14">
        <v>534</v>
      </c>
      <c r="H1046" s="14">
        <v>0</v>
      </c>
      <c r="I1046" s="14">
        <v>534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534</v>
      </c>
    </row>
    <row r="1047" spans="2:18" outlineLevel="1" x14ac:dyDescent="0.25">
      <c r="B1047" s="12" t="s">
        <v>2413</v>
      </c>
      <c r="C1047" s="12" t="s">
        <v>2603</v>
      </c>
      <c r="D1047" s="12" t="s">
        <v>2604</v>
      </c>
      <c r="E1047" s="12" t="s">
        <v>2605</v>
      </c>
      <c r="F1047" s="13">
        <v>44280</v>
      </c>
      <c r="G1047" s="14">
        <v>408</v>
      </c>
      <c r="H1047" s="14">
        <v>0</v>
      </c>
      <c r="I1047" s="14">
        <v>408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408</v>
      </c>
    </row>
    <row r="1048" spans="2:18" outlineLevel="1" x14ac:dyDescent="0.25">
      <c r="B1048" s="12" t="s">
        <v>2413</v>
      </c>
      <c r="C1048" s="12" t="s">
        <v>2606</v>
      </c>
      <c r="D1048" s="12" t="s">
        <v>2607</v>
      </c>
      <c r="E1048" s="12" t="s">
        <v>2608</v>
      </c>
      <c r="F1048" s="13">
        <v>44351</v>
      </c>
      <c r="G1048" s="14">
        <v>204</v>
      </c>
      <c r="H1048" s="14">
        <v>0</v>
      </c>
      <c r="I1048" s="14">
        <v>204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204</v>
      </c>
    </row>
    <row r="1049" spans="2:18" outlineLevel="1" x14ac:dyDescent="0.25">
      <c r="B1049" s="12" t="s">
        <v>2413</v>
      </c>
      <c r="C1049" s="12" t="s">
        <v>2609</v>
      </c>
      <c r="D1049" s="12" t="s">
        <v>2610</v>
      </c>
      <c r="E1049" s="12" t="s">
        <v>2611</v>
      </c>
      <c r="F1049" s="13">
        <v>44391</v>
      </c>
      <c r="G1049" s="14">
        <v>1296</v>
      </c>
      <c r="H1049" s="14">
        <v>0</v>
      </c>
      <c r="I1049" s="14">
        <v>1296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1296</v>
      </c>
    </row>
    <row r="1050" spans="2:18" outlineLevel="1" x14ac:dyDescent="0.25">
      <c r="B1050" s="12" t="s">
        <v>2413</v>
      </c>
      <c r="C1050" s="12" t="s">
        <v>2612</v>
      </c>
      <c r="D1050" s="12" t="s">
        <v>2613</v>
      </c>
      <c r="E1050" s="12" t="s">
        <v>2614</v>
      </c>
      <c r="F1050" s="13">
        <v>44391</v>
      </c>
      <c r="G1050" s="14">
        <v>420</v>
      </c>
      <c r="H1050" s="14">
        <v>0</v>
      </c>
      <c r="I1050" s="14">
        <v>420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420</v>
      </c>
    </row>
    <row r="1051" spans="2:18" outlineLevel="1" x14ac:dyDescent="0.25">
      <c r="B1051" s="12" t="s">
        <v>2413</v>
      </c>
      <c r="C1051" s="12" t="s">
        <v>2615</v>
      </c>
      <c r="D1051" s="12" t="s">
        <v>2616</v>
      </c>
      <c r="E1051" s="12" t="s">
        <v>2617</v>
      </c>
      <c r="F1051" s="13">
        <v>44391</v>
      </c>
      <c r="G1051" s="14">
        <v>480</v>
      </c>
      <c r="H1051" s="14">
        <v>0</v>
      </c>
      <c r="I1051" s="14">
        <v>480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480</v>
      </c>
    </row>
    <row r="1052" spans="2:18" outlineLevel="1" x14ac:dyDescent="0.25">
      <c r="B1052" s="12" t="s">
        <v>2413</v>
      </c>
      <c r="C1052" s="12" t="s">
        <v>2618</v>
      </c>
      <c r="D1052" s="12" t="s">
        <v>2619</v>
      </c>
      <c r="E1052" s="12" t="s">
        <v>2620</v>
      </c>
      <c r="F1052" s="13">
        <v>44399</v>
      </c>
      <c r="G1052" s="14">
        <v>1632</v>
      </c>
      <c r="H1052" s="14">
        <v>0</v>
      </c>
      <c r="I1052" s="14">
        <v>1632</v>
      </c>
      <c r="J1052" s="14">
        <v>0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1632</v>
      </c>
    </row>
    <row r="1053" spans="2:18" outlineLevel="1" x14ac:dyDescent="0.25">
      <c r="B1053" s="12" t="s">
        <v>2413</v>
      </c>
      <c r="C1053" s="12" t="s">
        <v>2621</v>
      </c>
      <c r="D1053" s="12" t="s">
        <v>2622</v>
      </c>
      <c r="E1053" s="12" t="s">
        <v>2623</v>
      </c>
      <c r="F1053" s="13">
        <v>44407</v>
      </c>
      <c r="G1053" s="14">
        <v>624</v>
      </c>
      <c r="H1053" s="14">
        <v>0</v>
      </c>
      <c r="I1053" s="14">
        <v>624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624</v>
      </c>
    </row>
    <row r="1054" spans="2:18" outlineLevel="1" x14ac:dyDescent="0.25">
      <c r="B1054" s="12" t="s">
        <v>2413</v>
      </c>
      <c r="C1054" s="12" t="s">
        <v>2624</v>
      </c>
      <c r="D1054" s="12" t="s">
        <v>2625</v>
      </c>
      <c r="E1054" s="12" t="s">
        <v>2626</v>
      </c>
      <c r="F1054" s="13">
        <v>44389</v>
      </c>
      <c r="G1054" s="14">
        <v>204</v>
      </c>
      <c r="H1054" s="14">
        <v>0</v>
      </c>
      <c r="I1054" s="14">
        <v>204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204</v>
      </c>
    </row>
    <row r="1055" spans="2:18" outlineLevel="1" x14ac:dyDescent="0.25">
      <c r="B1055" s="12" t="s">
        <v>2413</v>
      </c>
      <c r="C1055" s="12" t="s">
        <v>2627</v>
      </c>
      <c r="D1055" s="12" t="s">
        <v>2628</v>
      </c>
      <c r="E1055" s="12" t="s">
        <v>2629</v>
      </c>
      <c r="F1055" s="13">
        <v>44457</v>
      </c>
      <c r="G1055" s="14">
        <v>3654</v>
      </c>
      <c r="H1055" s="14">
        <v>0</v>
      </c>
      <c r="I1055" s="14">
        <v>3654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3654</v>
      </c>
    </row>
    <row r="1056" spans="2:18" outlineLevel="1" x14ac:dyDescent="0.25">
      <c r="B1056" s="12" t="s">
        <v>2413</v>
      </c>
      <c r="C1056" s="12" t="s">
        <v>2630</v>
      </c>
      <c r="D1056" s="12" t="s">
        <v>2631</v>
      </c>
      <c r="E1056" s="12" t="s">
        <v>2632</v>
      </c>
      <c r="F1056" s="13">
        <v>44461</v>
      </c>
      <c r="G1056" s="14">
        <v>3738</v>
      </c>
      <c r="H1056" s="14">
        <v>0</v>
      </c>
      <c r="I1056" s="14">
        <v>3738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3738</v>
      </c>
    </row>
    <row r="1057" spans="2:18" outlineLevel="1" x14ac:dyDescent="0.25">
      <c r="B1057" s="12" t="s">
        <v>2413</v>
      </c>
      <c r="C1057" s="12" t="s">
        <v>2633</v>
      </c>
      <c r="D1057" s="12" t="s">
        <v>2634</v>
      </c>
      <c r="E1057" s="12" t="s">
        <v>2635</v>
      </c>
      <c r="F1057" s="13">
        <v>44461</v>
      </c>
      <c r="G1057" s="14">
        <v>2376</v>
      </c>
      <c r="H1057" s="14">
        <v>0</v>
      </c>
      <c r="I1057" s="14">
        <v>2376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2376</v>
      </c>
    </row>
    <row r="1058" spans="2:18" outlineLevel="1" x14ac:dyDescent="0.25">
      <c r="B1058" s="12" t="s">
        <v>2413</v>
      </c>
      <c r="C1058" s="12" t="s">
        <v>2636</v>
      </c>
      <c r="D1058" s="12" t="s">
        <v>2637</v>
      </c>
      <c r="E1058" s="12" t="s">
        <v>2638</v>
      </c>
      <c r="F1058" s="13">
        <v>44461</v>
      </c>
      <c r="G1058" s="14">
        <v>2796</v>
      </c>
      <c r="H1058" s="14">
        <v>0</v>
      </c>
      <c r="I1058" s="14">
        <v>2796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2796</v>
      </c>
    </row>
    <row r="1059" spans="2:18" outlineLevel="1" x14ac:dyDescent="0.25">
      <c r="B1059" s="12" t="s">
        <v>2413</v>
      </c>
      <c r="C1059" s="12" t="s">
        <v>2639</v>
      </c>
      <c r="D1059" s="12" t="s">
        <v>2640</v>
      </c>
      <c r="E1059" s="12" t="s">
        <v>2641</v>
      </c>
      <c r="F1059" s="13">
        <v>44447</v>
      </c>
      <c r="G1059" s="14">
        <v>6450</v>
      </c>
      <c r="H1059" s="14">
        <v>0</v>
      </c>
      <c r="I1059" s="14">
        <v>6450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6450</v>
      </c>
    </row>
    <row r="1060" spans="2:18" x14ac:dyDescent="0.25">
      <c r="B1060" s="15" t="s">
        <v>2642</v>
      </c>
      <c r="C1060" s="15"/>
      <c r="D1060" s="15"/>
      <c r="E1060" s="15"/>
      <c r="F1060" s="16"/>
      <c r="G1060" s="17">
        <v>258395.82</v>
      </c>
      <c r="H1060" s="17">
        <v>0</v>
      </c>
      <c r="I1060" s="17">
        <v>258395.82</v>
      </c>
      <c r="J1060" s="17">
        <v>31472.54</v>
      </c>
      <c r="K1060" s="17">
        <v>6885.4</v>
      </c>
      <c r="L1060" s="17">
        <v>0</v>
      </c>
      <c r="M1060" s="17">
        <v>11916</v>
      </c>
      <c r="N1060" s="17">
        <v>0</v>
      </c>
      <c r="O1060" s="17">
        <v>5988</v>
      </c>
      <c r="P1060" s="17">
        <v>4926</v>
      </c>
      <c r="Q1060" s="17">
        <v>4204</v>
      </c>
      <c r="R1060" s="17">
        <v>193003.88</v>
      </c>
    </row>
    <row r="1061" spans="2:18" ht="0.95" customHeight="1" outlineLevel="1" x14ac:dyDescent="0.25">
      <c r="B1061" s="9"/>
      <c r="C1061" s="9"/>
      <c r="D1061" s="9"/>
      <c r="E1061" s="9"/>
      <c r="F1061" s="10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2:18" outlineLevel="1" x14ac:dyDescent="0.25">
      <c r="B1062" s="12" t="s">
        <v>2643</v>
      </c>
      <c r="C1062" s="12" t="s">
        <v>2644</v>
      </c>
      <c r="D1062" s="12" t="s">
        <v>2645</v>
      </c>
      <c r="E1062" s="12" t="s">
        <v>2646</v>
      </c>
      <c r="F1062" s="13">
        <v>43819</v>
      </c>
      <c r="G1062" s="14">
        <v>15484.12</v>
      </c>
      <c r="H1062" s="14">
        <v>0</v>
      </c>
      <c r="I1062" s="14">
        <v>15484.12</v>
      </c>
      <c r="J1062" s="14">
        <v>0</v>
      </c>
      <c r="K1062" s="14">
        <v>0</v>
      </c>
      <c r="L1062" s="14">
        <v>0</v>
      </c>
      <c r="M1062" s="14">
        <v>15484.12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</row>
    <row r="1063" spans="2:18" outlineLevel="1" x14ac:dyDescent="0.25">
      <c r="B1063" s="12" t="s">
        <v>2643</v>
      </c>
      <c r="C1063" s="12" t="s">
        <v>2647</v>
      </c>
      <c r="D1063" s="12" t="s">
        <v>2648</v>
      </c>
      <c r="E1063" s="12" t="s">
        <v>2649</v>
      </c>
      <c r="F1063" s="13">
        <v>44092</v>
      </c>
      <c r="G1063" s="14">
        <v>16947.84</v>
      </c>
      <c r="H1063" s="14">
        <v>0</v>
      </c>
      <c r="I1063" s="14">
        <v>16947.84</v>
      </c>
      <c r="J1063" s="14">
        <v>0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16947.84</v>
      </c>
    </row>
    <row r="1064" spans="2:18" outlineLevel="1" x14ac:dyDescent="0.25">
      <c r="B1064" s="12" t="s">
        <v>2643</v>
      </c>
      <c r="C1064" s="12" t="s">
        <v>2650</v>
      </c>
      <c r="D1064" s="12" t="s">
        <v>2651</v>
      </c>
      <c r="E1064" s="12" t="s">
        <v>2652</v>
      </c>
      <c r="F1064" s="13">
        <v>44104</v>
      </c>
      <c r="G1064" s="14">
        <v>2344.56</v>
      </c>
      <c r="H1064" s="14">
        <v>0</v>
      </c>
      <c r="I1064" s="14">
        <v>2344.56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0</v>
      </c>
      <c r="P1064" s="14">
        <v>0</v>
      </c>
      <c r="Q1064" s="14">
        <v>0</v>
      </c>
      <c r="R1064" s="14">
        <v>2344.56</v>
      </c>
    </row>
    <row r="1065" spans="2:18" outlineLevel="1" x14ac:dyDescent="0.25">
      <c r="B1065" s="12" t="s">
        <v>2643</v>
      </c>
      <c r="C1065" s="12" t="s">
        <v>2653</v>
      </c>
      <c r="D1065" s="12" t="s">
        <v>2654</v>
      </c>
      <c r="E1065" s="12" t="s">
        <v>2655</v>
      </c>
      <c r="F1065" s="13">
        <v>44245</v>
      </c>
      <c r="G1065" s="14">
        <v>291</v>
      </c>
      <c r="H1065" s="14">
        <v>0</v>
      </c>
      <c r="I1065" s="14">
        <v>291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291</v>
      </c>
    </row>
    <row r="1066" spans="2:18" x14ac:dyDescent="0.25">
      <c r="B1066" s="15" t="s">
        <v>2656</v>
      </c>
      <c r="C1066" s="15"/>
      <c r="D1066" s="15"/>
      <c r="E1066" s="15"/>
      <c r="F1066" s="16"/>
      <c r="G1066" s="17">
        <v>35067.519999999997</v>
      </c>
      <c r="H1066" s="17">
        <v>0</v>
      </c>
      <c r="I1066" s="17">
        <v>35067.519999999997</v>
      </c>
      <c r="J1066" s="17">
        <v>0</v>
      </c>
      <c r="K1066" s="17">
        <v>0</v>
      </c>
      <c r="L1066" s="17">
        <v>0</v>
      </c>
      <c r="M1066" s="17">
        <v>15484.12</v>
      </c>
      <c r="N1066" s="17">
        <v>0</v>
      </c>
      <c r="O1066" s="17">
        <v>0</v>
      </c>
      <c r="P1066" s="17">
        <v>0</v>
      </c>
      <c r="Q1066" s="17">
        <v>0</v>
      </c>
      <c r="R1066" s="17">
        <v>19583.400000000001</v>
      </c>
    </row>
    <row r="1067" spans="2:18" ht="0.95" customHeight="1" outlineLevel="1" x14ac:dyDescent="0.25">
      <c r="B1067" s="9"/>
      <c r="C1067" s="9"/>
      <c r="D1067" s="9"/>
      <c r="E1067" s="9"/>
      <c r="F1067" s="10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2:18" outlineLevel="1" x14ac:dyDescent="0.25">
      <c r="B1068" s="12" t="s">
        <v>2657</v>
      </c>
      <c r="C1068" s="12" t="s">
        <v>2658</v>
      </c>
      <c r="D1068" s="12" t="s">
        <v>2659</v>
      </c>
      <c r="E1068" s="12" t="s">
        <v>2660</v>
      </c>
      <c r="F1068" s="13">
        <v>43615</v>
      </c>
      <c r="G1068" s="14">
        <v>484.43</v>
      </c>
      <c r="H1068" s="14">
        <v>0</v>
      </c>
      <c r="I1068" s="14">
        <v>484.43</v>
      </c>
      <c r="J1068" s="14">
        <v>484.43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</row>
    <row r="1069" spans="2:18" outlineLevel="1" x14ac:dyDescent="0.25">
      <c r="B1069" s="12" t="s">
        <v>2657</v>
      </c>
      <c r="C1069" s="12" t="s">
        <v>2661</v>
      </c>
      <c r="D1069" s="12" t="s">
        <v>2662</v>
      </c>
      <c r="E1069" s="12" t="s">
        <v>2663</v>
      </c>
      <c r="F1069" s="13">
        <v>43650</v>
      </c>
      <c r="G1069" s="14">
        <v>672</v>
      </c>
      <c r="H1069" s="14">
        <v>0</v>
      </c>
      <c r="I1069" s="14">
        <v>672</v>
      </c>
      <c r="J1069" s="14">
        <v>672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</row>
    <row r="1070" spans="2:18" x14ac:dyDescent="0.25">
      <c r="B1070" s="15" t="s">
        <v>2664</v>
      </c>
      <c r="C1070" s="15"/>
      <c r="D1070" s="15"/>
      <c r="E1070" s="15"/>
      <c r="F1070" s="16"/>
      <c r="G1070" s="17">
        <v>1156.43</v>
      </c>
      <c r="H1070" s="17">
        <v>0</v>
      </c>
      <c r="I1070" s="17">
        <v>1156.43</v>
      </c>
      <c r="J1070" s="17">
        <v>1156.43</v>
      </c>
      <c r="K1070" s="17">
        <v>0</v>
      </c>
      <c r="L1070" s="17">
        <v>0</v>
      </c>
      <c r="M1070" s="17">
        <v>0</v>
      </c>
      <c r="N1070" s="17">
        <v>0</v>
      </c>
      <c r="O1070" s="17">
        <v>0</v>
      </c>
      <c r="P1070" s="17">
        <v>0</v>
      </c>
      <c r="Q1070" s="17">
        <v>0</v>
      </c>
      <c r="R1070" s="17">
        <v>0</v>
      </c>
    </row>
    <row r="1071" spans="2:18" ht="0.95" customHeight="1" outlineLevel="1" x14ac:dyDescent="0.25">
      <c r="B1071" s="9"/>
      <c r="C1071" s="9"/>
      <c r="D1071" s="9"/>
      <c r="E1071" s="9"/>
      <c r="F1071" s="10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2:18" outlineLevel="1" x14ac:dyDescent="0.25">
      <c r="B1072" s="12" t="s">
        <v>2665</v>
      </c>
      <c r="C1072" s="12" t="s">
        <v>2666</v>
      </c>
      <c r="D1072" s="12" t="s">
        <v>2667</v>
      </c>
      <c r="E1072" s="12" t="s">
        <v>2668</v>
      </c>
      <c r="F1072" s="13">
        <v>43630</v>
      </c>
      <c r="G1072" s="14">
        <v>5538</v>
      </c>
      <c r="H1072" s="14">
        <v>0</v>
      </c>
      <c r="I1072" s="14">
        <v>5538</v>
      </c>
      <c r="J1072" s="14">
        <v>5538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0</v>
      </c>
      <c r="R1072" s="14">
        <v>0</v>
      </c>
    </row>
    <row r="1073" spans="2:18" outlineLevel="1" x14ac:dyDescent="0.25">
      <c r="B1073" s="12" t="s">
        <v>2665</v>
      </c>
      <c r="C1073" s="12" t="s">
        <v>2669</v>
      </c>
      <c r="D1073" s="12" t="s">
        <v>2670</v>
      </c>
      <c r="E1073" s="12" t="s">
        <v>2671</v>
      </c>
      <c r="F1073" s="13">
        <v>43630</v>
      </c>
      <c r="G1073" s="14">
        <v>5538</v>
      </c>
      <c r="H1073" s="14">
        <v>0</v>
      </c>
      <c r="I1073" s="14">
        <v>5538</v>
      </c>
      <c r="J1073" s="14">
        <v>5538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</row>
    <row r="1074" spans="2:18" outlineLevel="1" x14ac:dyDescent="0.25">
      <c r="B1074" s="12" t="s">
        <v>2665</v>
      </c>
      <c r="C1074" s="12" t="s">
        <v>2672</v>
      </c>
      <c r="D1074" s="12" t="s">
        <v>2673</v>
      </c>
      <c r="E1074" s="12" t="s">
        <v>2674</v>
      </c>
      <c r="F1074" s="13">
        <v>43630</v>
      </c>
      <c r="G1074" s="14">
        <v>5538</v>
      </c>
      <c r="H1074" s="14">
        <v>0</v>
      </c>
      <c r="I1074" s="14">
        <v>5538</v>
      </c>
      <c r="J1074" s="14">
        <v>5538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</row>
    <row r="1075" spans="2:18" outlineLevel="1" x14ac:dyDescent="0.25">
      <c r="B1075" s="12" t="s">
        <v>2665</v>
      </c>
      <c r="C1075" s="12" t="s">
        <v>2675</v>
      </c>
      <c r="D1075" s="12" t="s">
        <v>2676</v>
      </c>
      <c r="E1075" s="12" t="s">
        <v>2677</v>
      </c>
      <c r="F1075" s="13">
        <v>43716</v>
      </c>
      <c r="G1075" s="14">
        <v>198</v>
      </c>
      <c r="H1075" s="14">
        <v>0</v>
      </c>
      <c r="I1075" s="14">
        <v>198</v>
      </c>
      <c r="J1075" s="14">
        <v>198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</row>
    <row r="1076" spans="2:18" outlineLevel="1" x14ac:dyDescent="0.25">
      <c r="B1076" s="12" t="s">
        <v>2665</v>
      </c>
      <c r="C1076" s="12" t="s">
        <v>2678</v>
      </c>
      <c r="D1076" s="12" t="s">
        <v>2679</v>
      </c>
      <c r="E1076" s="12" t="s">
        <v>2680</v>
      </c>
      <c r="F1076" s="13">
        <v>43716</v>
      </c>
      <c r="G1076" s="14">
        <v>595.20000000000005</v>
      </c>
      <c r="H1076" s="14">
        <v>0</v>
      </c>
      <c r="I1076" s="14">
        <v>595.20000000000005</v>
      </c>
      <c r="J1076" s="14">
        <v>595.20000000000005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</row>
    <row r="1077" spans="2:18" outlineLevel="1" x14ac:dyDescent="0.25">
      <c r="B1077" s="12" t="s">
        <v>2665</v>
      </c>
      <c r="C1077" s="12" t="s">
        <v>2681</v>
      </c>
      <c r="D1077" s="12" t="s">
        <v>2682</v>
      </c>
      <c r="E1077" s="12" t="s">
        <v>2683</v>
      </c>
      <c r="F1077" s="13">
        <v>43716</v>
      </c>
      <c r="G1077" s="14">
        <v>408</v>
      </c>
      <c r="H1077" s="14">
        <v>0</v>
      </c>
      <c r="I1077" s="14">
        <v>408</v>
      </c>
      <c r="J1077" s="14">
        <v>408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</row>
    <row r="1078" spans="2:18" outlineLevel="1" x14ac:dyDescent="0.25">
      <c r="B1078" s="12" t="s">
        <v>2665</v>
      </c>
      <c r="C1078" s="12" t="s">
        <v>2684</v>
      </c>
      <c r="D1078" s="12" t="s">
        <v>2685</v>
      </c>
      <c r="E1078" s="12" t="s">
        <v>2686</v>
      </c>
      <c r="F1078" s="13">
        <v>43716</v>
      </c>
      <c r="G1078" s="14">
        <v>552</v>
      </c>
      <c r="H1078" s="14">
        <v>0</v>
      </c>
      <c r="I1078" s="14">
        <v>552</v>
      </c>
      <c r="J1078" s="14">
        <v>552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</row>
    <row r="1079" spans="2:18" outlineLevel="1" x14ac:dyDescent="0.25">
      <c r="B1079" s="12" t="s">
        <v>2665</v>
      </c>
      <c r="C1079" s="12" t="s">
        <v>2687</v>
      </c>
      <c r="D1079" s="12" t="s">
        <v>2688</v>
      </c>
      <c r="E1079" s="12" t="s">
        <v>2689</v>
      </c>
      <c r="F1079" s="13">
        <v>43805</v>
      </c>
      <c r="G1079" s="14">
        <v>1320</v>
      </c>
      <c r="H1079" s="14">
        <v>0</v>
      </c>
      <c r="I1079" s="14">
        <v>1320</v>
      </c>
      <c r="J1079" s="14">
        <v>0</v>
      </c>
      <c r="K1079" s="14">
        <v>0</v>
      </c>
      <c r="L1079" s="14">
        <v>1320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</row>
    <row r="1080" spans="2:18" outlineLevel="1" x14ac:dyDescent="0.25">
      <c r="B1080" s="12" t="s">
        <v>2665</v>
      </c>
      <c r="C1080" s="12" t="s">
        <v>2690</v>
      </c>
      <c r="D1080" s="12" t="s">
        <v>2691</v>
      </c>
      <c r="E1080" s="12" t="s">
        <v>2692</v>
      </c>
      <c r="F1080" s="13">
        <v>44141</v>
      </c>
      <c r="G1080" s="14">
        <v>1032</v>
      </c>
      <c r="H1080" s="14">
        <v>0</v>
      </c>
      <c r="I1080" s="14">
        <v>1032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1032</v>
      </c>
    </row>
    <row r="1081" spans="2:18" outlineLevel="1" x14ac:dyDescent="0.25">
      <c r="B1081" s="12" t="s">
        <v>2665</v>
      </c>
      <c r="C1081" s="12" t="s">
        <v>2693</v>
      </c>
      <c r="D1081" s="12" t="s">
        <v>2694</v>
      </c>
      <c r="E1081" s="12" t="s">
        <v>2695</v>
      </c>
      <c r="F1081" s="13">
        <v>44141</v>
      </c>
      <c r="G1081" s="14">
        <v>456</v>
      </c>
      <c r="H1081" s="14">
        <v>0</v>
      </c>
      <c r="I1081" s="14">
        <v>456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0</v>
      </c>
      <c r="R1081" s="14">
        <v>456</v>
      </c>
    </row>
    <row r="1082" spans="2:18" outlineLevel="1" x14ac:dyDescent="0.25">
      <c r="B1082" s="12" t="s">
        <v>2665</v>
      </c>
      <c r="C1082" s="12" t="s">
        <v>2696</v>
      </c>
      <c r="D1082" s="12" t="s">
        <v>2697</v>
      </c>
      <c r="E1082" s="12" t="s">
        <v>2698</v>
      </c>
      <c r="F1082" s="13">
        <v>44141</v>
      </c>
      <c r="G1082" s="14">
        <v>696</v>
      </c>
      <c r="H1082" s="14">
        <v>0</v>
      </c>
      <c r="I1082" s="14">
        <v>696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696</v>
      </c>
    </row>
    <row r="1083" spans="2:18" outlineLevel="1" x14ac:dyDescent="0.25">
      <c r="B1083" s="12" t="s">
        <v>2665</v>
      </c>
      <c r="C1083" s="12" t="s">
        <v>2699</v>
      </c>
      <c r="D1083" s="12" t="s">
        <v>2700</v>
      </c>
      <c r="E1083" s="12" t="s">
        <v>2701</v>
      </c>
      <c r="F1083" s="13">
        <v>44142</v>
      </c>
      <c r="G1083" s="14">
        <v>5449.2</v>
      </c>
      <c r="H1083" s="14">
        <v>0</v>
      </c>
      <c r="I1083" s="14">
        <v>5449.2</v>
      </c>
      <c r="J1083" s="14">
        <v>0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5449.2</v>
      </c>
    </row>
    <row r="1084" spans="2:18" outlineLevel="1" x14ac:dyDescent="0.25">
      <c r="B1084" s="12" t="s">
        <v>2665</v>
      </c>
      <c r="C1084" s="12" t="s">
        <v>2702</v>
      </c>
      <c r="D1084" s="12" t="s">
        <v>2703</v>
      </c>
      <c r="E1084" s="12" t="s">
        <v>2704</v>
      </c>
      <c r="F1084" s="13">
        <v>44246</v>
      </c>
      <c r="G1084" s="14">
        <v>456</v>
      </c>
      <c r="H1084" s="14">
        <v>0</v>
      </c>
      <c r="I1084" s="14">
        <v>456</v>
      </c>
      <c r="J1084" s="14">
        <v>0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456</v>
      </c>
    </row>
    <row r="1085" spans="2:18" outlineLevel="1" x14ac:dyDescent="0.25">
      <c r="B1085" s="12" t="s">
        <v>2665</v>
      </c>
      <c r="C1085" s="12" t="s">
        <v>2705</v>
      </c>
      <c r="D1085" s="12" t="s">
        <v>2706</v>
      </c>
      <c r="E1085" s="12" t="s">
        <v>2707</v>
      </c>
      <c r="F1085" s="13">
        <v>44303</v>
      </c>
      <c r="G1085" s="14">
        <v>1488</v>
      </c>
      <c r="H1085" s="14">
        <v>0</v>
      </c>
      <c r="I1085" s="14">
        <v>1488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1488</v>
      </c>
    </row>
    <row r="1086" spans="2:18" outlineLevel="1" x14ac:dyDescent="0.25">
      <c r="B1086" s="12" t="s">
        <v>2665</v>
      </c>
      <c r="C1086" s="12" t="s">
        <v>2708</v>
      </c>
      <c r="D1086" s="12" t="s">
        <v>2709</v>
      </c>
      <c r="E1086" s="12" t="s">
        <v>2710</v>
      </c>
      <c r="F1086" s="13">
        <v>44337</v>
      </c>
      <c r="G1086" s="14">
        <v>540</v>
      </c>
      <c r="H1086" s="14">
        <v>0</v>
      </c>
      <c r="I1086" s="14">
        <v>540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0</v>
      </c>
      <c r="P1086" s="14">
        <v>0</v>
      </c>
      <c r="Q1086" s="14">
        <v>0</v>
      </c>
      <c r="R1086" s="14">
        <v>540</v>
      </c>
    </row>
    <row r="1087" spans="2:18" outlineLevel="1" x14ac:dyDescent="0.25">
      <c r="B1087" s="12" t="s">
        <v>2665</v>
      </c>
      <c r="C1087" s="12" t="s">
        <v>2711</v>
      </c>
      <c r="D1087" s="12" t="s">
        <v>2712</v>
      </c>
      <c r="E1087" s="12" t="s">
        <v>2713</v>
      </c>
      <c r="F1087" s="13">
        <v>44365</v>
      </c>
      <c r="G1087" s="14">
        <v>468</v>
      </c>
      <c r="H1087" s="14">
        <v>0</v>
      </c>
      <c r="I1087" s="14">
        <v>468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468</v>
      </c>
    </row>
    <row r="1088" spans="2:18" outlineLevel="1" x14ac:dyDescent="0.25">
      <c r="B1088" s="12" t="s">
        <v>2665</v>
      </c>
      <c r="C1088" s="12" t="s">
        <v>2714</v>
      </c>
      <c r="D1088" s="12" t="s">
        <v>2715</v>
      </c>
      <c r="E1088" s="12" t="s">
        <v>2716</v>
      </c>
      <c r="F1088" s="13">
        <v>44365</v>
      </c>
      <c r="G1088" s="14">
        <v>936</v>
      </c>
      <c r="H1088" s="14">
        <v>0</v>
      </c>
      <c r="I1088" s="14">
        <v>936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936</v>
      </c>
    </row>
    <row r="1089" spans="2:18" outlineLevel="1" x14ac:dyDescent="0.25">
      <c r="B1089" s="12" t="s">
        <v>2665</v>
      </c>
      <c r="C1089" s="12" t="s">
        <v>2717</v>
      </c>
      <c r="D1089" s="12" t="s">
        <v>2718</v>
      </c>
      <c r="E1089" s="12" t="s">
        <v>2719</v>
      </c>
      <c r="F1089" s="13">
        <v>44387</v>
      </c>
      <c r="G1089" s="14">
        <v>114</v>
      </c>
      <c r="H1089" s="14">
        <v>0</v>
      </c>
      <c r="I1089" s="14">
        <v>114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114</v>
      </c>
    </row>
    <row r="1090" spans="2:18" outlineLevel="1" x14ac:dyDescent="0.25">
      <c r="B1090" s="12" t="s">
        <v>2665</v>
      </c>
      <c r="C1090" s="12" t="s">
        <v>2720</v>
      </c>
      <c r="D1090" s="12" t="s">
        <v>2721</v>
      </c>
      <c r="E1090" s="12" t="s">
        <v>2722</v>
      </c>
      <c r="F1090" s="13">
        <v>44408</v>
      </c>
      <c r="G1090" s="14">
        <v>294</v>
      </c>
      <c r="H1090" s="14">
        <v>0</v>
      </c>
      <c r="I1090" s="14">
        <v>294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294</v>
      </c>
    </row>
    <row r="1091" spans="2:18" outlineLevel="1" x14ac:dyDescent="0.25">
      <c r="B1091" s="12" t="s">
        <v>2665</v>
      </c>
      <c r="C1091" s="12" t="s">
        <v>2723</v>
      </c>
      <c r="D1091" s="12" t="s">
        <v>2724</v>
      </c>
      <c r="E1091" s="12" t="s">
        <v>2725</v>
      </c>
      <c r="F1091" s="13">
        <v>44408</v>
      </c>
      <c r="G1091" s="14">
        <v>744</v>
      </c>
      <c r="H1091" s="14">
        <v>0</v>
      </c>
      <c r="I1091" s="14">
        <v>744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744</v>
      </c>
    </row>
    <row r="1092" spans="2:18" outlineLevel="1" x14ac:dyDescent="0.25">
      <c r="B1092" s="12" t="s">
        <v>2665</v>
      </c>
      <c r="C1092" s="12" t="s">
        <v>2726</v>
      </c>
      <c r="D1092" s="12" t="s">
        <v>2727</v>
      </c>
      <c r="E1092" s="12" t="s">
        <v>2728</v>
      </c>
      <c r="F1092" s="13">
        <v>44408</v>
      </c>
      <c r="G1092" s="14">
        <v>888</v>
      </c>
      <c r="H1092" s="14">
        <v>0</v>
      </c>
      <c r="I1092" s="14">
        <v>888</v>
      </c>
      <c r="J1092" s="14">
        <v>0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888</v>
      </c>
    </row>
    <row r="1093" spans="2:18" outlineLevel="1" x14ac:dyDescent="0.25">
      <c r="B1093" s="12" t="s">
        <v>2665</v>
      </c>
      <c r="C1093" s="12" t="s">
        <v>2729</v>
      </c>
      <c r="D1093" s="12" t="s">
        <v>2730</v>
      </c>
      <c r="E1093" s="12" t="s">
        <v>2731</v>
      </c>
      <c r="F1093" s="13">
        <v>44408</v>
      </c>
      <c r="G1093" s="14">
        <v>3786</v>
      </c>
      <c r="H1093" s="14">
        <v>0</v>
      </c>
      <c r="I1093" s="14">
        <v>3786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3786</v>
      </c>
    </row>
    <row r="1094" spans="2:18" outlineLevel="1" x14ac:dyDescent="0.25">
      <c r="B1094" s="12" t="s">
        <v>2665</v>
      </c>
      <c r="C1094" s="12" t="s">
        <v>2732</v>
      </c>
      <c r="D1094" s="12" t="s">
        <v>2733</v>
      </c>
      <c r="E1094" s="12" t="s">
        <v>2734</v>
      </c>
      <c r="F1094" s="13">
        <v>44477</v>
      </c>
      <c r="G1094" s="14">
        <v>384</v>
      </c>
      <c r="H1094" s="14">
        <v>0</v>
      </c>
      <c r="I1094" s="14">
        <v>384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384</v>
      </c>
    </row>
    <row r="1095" spans="2:18" outlineLevel="1" x14ac:dyDescent="0.25">
      <c r="B1095" s="12" t="s">
        <v>2665</v>
      </c>
      <c r="C1095" s="12" t="s">
        <v>2735</v>
      </c>
      <c r="D1095" s="12" t="s">
        <v>2736</v>
      </c>
      <c r="E1095" s="12" t="s">
        <v>2737</v>
      </c>
      <c r="F1095" s="13">
        <v>44477</v>
      </c>
      <c r="G1095" s="14">
        <v>2448</v>
      </c>
      <c r="H1095" s="14">
        <v>0</v>
      </c>
      <c r="I1095" s="14">
        <v>2448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2448</v>
      </c>
    </row>
    <row r="1096" spans="2:18" outlineLevel="1" x14ac:dyDescent="0.25">
      <c r="B1096" s="12" t="s">
        <v>2665</v>
      </c>
      <c r="C1096" s="12" t="s">
        <v>2738</v>
      </c>
      <c r="D1096" s="12" t="s">
        <v>2739</v>
      </c>
      <c r="E1096" s="12" t="s">
        <v>2740</v>
      </c>
      <c r="F1096" s="13">
        <v>44479</v>
      </c>
      <c r="G1096" s="14">
        <v>540</v>
      </c>
      <c r="H1096" s="14">
        <v>0</v>
      </c>
      <c r="I1096" s="14">
        <v>540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540</v>
      </c>
    </row>
    <row r="1097" spans="2:18" x14ac:dyDescent="0.25">
      <c r="B1097" s="15" t="s">
        <v>2741</v>
      </c>
      <c r="C1097" s="15"/>
      <c r="D1097" s="15"/>
      <c r="E1097" s="15"/>
      <c r="F1097" s="16"/>
      <c r="G1097" s="17">
        <v>40406.400000000001</v>
      </c>
      <c r="H1097" s="17">
        <v>0</v>
      </c>
      <c r="I1097" s="17">
        <v>40406.400000000001</v>
      </c>
      <c r="J1097" s="17">
        <v>18367.2</v>
      </c>
      <c r="K1097" s="17">
        <v>0</v>
      </c>
      <c r="L1097" s="17">
        <v>1320</v>
      </c>
      <c r="M1097" s="17">
        <v>0</v>
      </c>
      <c r="N1097" s="17">
        <v>0</v>
      </c>
      <c r="O1097" s="17">
        <v>0</v>
      </c>
      <c r="P1097" s="17">
        <v>0</v>
      </c>
      <c r="Q1097" s="17">
        <v>0</v>
      </c>
      <c r="R1097" s="17">
        <v>20719.2</v>
      </c>
    </row>
    <row r="1098" spans="2:18" ht="0.95" customHeight="1" outlineLevel="1" x14ac:dyDescent="0.25">
      <c r="B1098" s="9"/>
      <c r="C1098" s="9"/>
      <c r="D1098" s="9"/>
      <c r="E1098" s="9"/>
      <c r="F1098" s="10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2:18" outlineLevel="1" x14ac:dyDescent="0.25">
      <c r="B1099" s="12" t="s">
        <v>2742</v>
      </c>
      <c r="C1099" s="12" t="s">
        <v>2743</v>
      </c>
      <c r="D1099" s="12" t="s">
        <v>2744</v>
      </c>
      <c r="E1099" s="12" t="s">
        <v>2745</v>
      </c>
      <c r="F1099" s="13">
        <v>43769</v>
      </c>
      <c r="G1099" s="14">
        <v>612</v>
      </c>
      <c r="H1099" s="14">
        <v>0</v>
      </c>
      <c r="I1099" s="14">
        <v>612</v>
      </c>
      <c r="J1099" s="14">
        <v>0</v>
      </c>
      <c r="K1099" s="14">
        <v>612</v>
      </c>
      <c r="L1099" s="14">
        <v>0</v>
      </c>
      <c r="M1099" s="14">
        <v>0</v>
      </c>
      <c r="N1099" s="14">
        <v>0</v>
      </c>
      <c r="O1099" s="14">
        <v>0</v>
      </c>
      <c r="P1099" s="14">
        <v>0</v>
      </c>
      <c r="Q1099" s="14">
        <v>0</v>
      </c>
      <c r="R1099" s="14">
        <v>0</v>
      </c>
    </row>
    <row r="1100" spans="2:18" outlineLevel="1" x14ac:dyDescent="0.25">
      <c r="B1100" s="12" t="s">
        <v>2742</v>
      </c>
      <c r="C1100" s="12" t="s">
        <v>2746</v>
      </c>
      <c r="D1100" s="12" t="s">
        <v>2747</v>
      </c>
      <c r="E1100" s="12" t="s">
        <v>2748</v>
      </c>
      <c r="F1100" s="13">
        <v>44231</v>
      </c>
      <c r="G1100" s="14">
        <v>1542</v>
      </c>
      <c r="H1100" s="14">
        <v>0</v>
      </c>
      <c r="I1100" s="14">
        <v>1542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1542</v>
      </c>
    </row>
    <row r="1101" spans="2:18" outlineLevel="1" x14ac:dyDescent="0.25">
      <c r="B1101" s="12" t="s">
        <v>2742</v>
      </c>
      <c r="C1101" s="12" t="s">
        <v>2749</v>
      </c>
      <c r="D1101" s="12" t="s">
        <v>2750</v>
      </c>
      <c r="E1101" s="12" t="s">
        <v>2751</v>
      </c>
      <c r="F1101" s="13">
        <v>44300</v>
      </c>
      <c r="G1101" s="14">
        <v>102</v>
      </c>
      <c r="H1101" s="14">
        <v>0</v>
      </c>
      <c r="I1101" s="14">
        <v>102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102</v>
      </c>
    </row>
    <row r="1102" spans="2:18" outlineLevel="1" x14ac:dyDescent="0.25">
      <c r="B1102" s="12" t="s">
        <v>2742</v>
      </c>
      <c r="C1102" s="12" t="s">
        <v>2752</v>
      </c>
      <c r="D1102" s="12" t="s">
        <v>2753</v>
      </c>
      <c r="E1102" s="12" t="s">
        <v>2754</v>
      </c>
      <c r="F1102" s="13">
        <v>44300</v>
      </c>
      <c r="G1102" s="14">
        <v>162</v>
      </c>
      <c r="H1102" s="14">
        <v>0</v>
      </c>
      <c r="I1102" s="14">
        <v>162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162</v>
      </c>
    </row>
    <row r="1103" spans="2:18" outlineLevel="1" x14ac:dyDescent="0.25">
      <c r="B1103" s="12" t="s">
        <v>2742</v>
      </c>
      <c r="C1103" s="12" t="s">
        <v>2755</v>
      </c>
      <c r="D1103" s="12" t="s">
        <v>2756</v>
      </c>
      <c r="E1103" s="12" t="s">
        <v>2757</v>
      </c>
      <c r="F1103" s="13">
        <v>44324</v>
      </c>
      <c r="G1103" s="14">
        <v>162</v>
      </c>
      <c r="H1103" s="14">
        <v>0</v>
      </c>
      <c r="I1103" s="14">
        <v>162</v>
      </c>
      <c r="J1103" s="14">
        <v>0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0</v>
      </c>
      <c r="Q1103" s="14">
        <v>0</v>
      </c>
      <c r="R1103" s="14">
        <v>162</v>
      </c>
    </row>
    <row r="1104" spans="2:18" x14ac:dyDescent="0.25">
      <c r="B1104" s="15" t="s">
        <v>2758</v>
      </c>
      <c r="C1104" s="15"/>
      <c r="D1104" s="15"/>
      <c r="E1104" s="15"/>
      <c r="F1104" s="16"/>
      <c r="G1104" s="17">
        <v>2580</v>
      </c>
      <c r="H1104" s="17">
        <v>0</v>
      </c>
      <c r="I1104" s="17">
        <v>2580</v>
      </c>
      <c r="J1104" s="17">
        <v>0</v>
      </c>
      <c r="K1104" s="17">
        <v>612</v>
      </c>
      <c r="L1104" s="17">
        <v>0</v>
      </c>
      <c r="M1104" s="17">
        <v>0</v>
      </c>
      <c r="N1104" s="17">
        <v>0</v>
      </c>
      <c r="O1104" s="17">
        <v>0</v>
      </c>
      <c r="P1104" s="17">
        <v>0</v>
      </c>
      <c r="Q1104" s="17">
        <v>0</v>
      </c>
      <c r="R1104" s="17">
        <v>1968</v>
      </c>
    </row>
    <row r="1105" spans="2:18" ht="0.95" customHeight="1" outlineLevel="1" x14ac:dyDescent="0.25">
      <c r="B1105" s="9"/>
      <c r="C1105" s="9"/>
      <c r="D1105" s="9"/>
      <c r="E1105" s="9"/>
      <c r="F1105" s="10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2:18" outlineLevel="1" x14ac:dyDescent="0.25">
      <c r="B1106" s="12" t="s">
        <v>2759</v>
      </c>
      <c r="C1106" s="12" t="s">
        <v>2760</v>
      </c>
      <c r="D1106" s="12" t="s">
        <v>2761</v>
      </c>
      <c r="E1106" s="12" t="s">
        <v>2762</v>
      </c>
      <c r="F1106" s="13">
        <v>44287</v>
      </c>
      <c r="G1106" s="14">
        <v>15621.82</v>
      </c>
      <c r="H1106" s="14">
        <v>0</v>
      </c>
      <c r="I1106" s="14">
        <v>15621.82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15621.82</v>
      </c>
    </row>
    <row r="1107" spans="2:18" outlineLevel="1" x14ac:dyDescent="0.25">
      <c r="B1107" s="12" t="s">
        <v>2759</v>
      </c>
      <c r="C1107" s="12" t="s">
        <v>2763</v>
      </c>
      <c r="D1107" s="12" t="s">
        <v>2764</v>
      </c>
      <c r="E1107" s="12" t="s">
        <v>2765</v>
      </c>
      <c r="F1107" s="13">
        <v>44476</v>
      </c>
      <c r="G1107" s="14">
        <v>821.78</v>
      </c>
      <c r="H1107" s="14">
        <v>0</v>
      </c>
      <c r="I1107" s="14">
        <v>821.78</v>
      </c>
      <c r="J1107" s="14">
        <v>0</v>
      </c>
      <c r="K1107" s="14">
        <v>0</v>
      </c>
      <c r="L1107" s="14">
        <v>0</v>
      </c>
      <c r="M1107" s="14">
        <v>0</v>
      </c>
      <c r="N1107" s="14">
        <v>0</v>
      </c>
      <c r="O1107" s="14">
        <v>0</v>
      </c>
      <c r="P1107" s="14">
        <v>0</v>
      </c>
      <c r="Q1107" s="14">
        <v>0</v>
      </c>
      <c r="R1107" s="14">
        <v>821.78</v>
      </c>
    </row>
    <row r="1108" spans="2:18" x14ac:dyDescent="0.25">
      <c r="B1108" s="15" t="s">
        <v>2766</v>
      </c>
      <c r="C1108" s="15"/>
      <c r="D1108" s="15"/>
      <c r="E1108" s="15"/>
      <c r="F1108" s="16"/>
      <c r="G1108" s="17">
        <v>16443.599999999999</v>
      </c>
      <c r="H1108" s="17">
        <v>0</v>
      </c>
      <c r="I1108" s="17">
        <v>16443.599999999999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  <c r="O1108" s="17">
        <v>0</v>
      </c>
      <c r="P1108" s="17">
        <v>0</v>
      </c>
      <c r="Q1108" s="17">
        <v>0</v>
      </c>
      <c r="R1108" s="17">
        <v>16443.599999999999</v>
      </c>
    </row>
    <row r="1109" spans="2:18" ht="0.95" customHeight="1" outlineLevel="1" x14ac:dyDescent="0.25">
      <c r="B1109" s="9"/>
      <c r="C1109" s="9"/>
      <c r="D1109" s="9"/>
      <c r="E1109" s="9"/>
      <c r="F1109" s="10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2:18" outlineLevel="1" x14ac:dyDescent="0.25">
      <c r="B1110" s="12" t="s">
        <v>2767</v>
      </c>
      <c r="C1110" s="12" t="s">
        <v>2768</v>
      </c>
      <c r="D1110" s="12" t="s">
        <v>2769</v>
      </c>
      <c r="E1110" s="12" t="s">
        <v>2770</v>
      </c>
      <c r="F1110" s="13">
        <v>44372</v>
      </c>
      <c r="G1110" s="14">
        <v>6516</v>
      </c>
      <c r="H1110" s="14">
        <v>0</v>
      </c>
      <c r="I1110" s="14">
        <v>6516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6516</v>
      </c>
    </row>
    <row r="1111" spans="2:18" outlineLevel="1" x14ac:dyDescent="0.25">
      <c r="B1111" s="12" t="s">
        <v>2767</v>
      </c>
      <c r="C1111" s="12" t="s">
        <v>2771</v>
      </c>
      <c r="D1111" s="12" t="s">
        <v>2772</v>
      </c>
      <c r="E1111" s="12" t="s">
        <v>2773</v>
      </c>
      <c r="F1111" s="13">
        <v>44392</v>
      </c>
      <c r="G1111" s="14">
        <v>228</v>
      </c>
      <c r="H1111" s="14">
        <v>0</v>
      </c>
      <c r="I1111" s="14">
        <v>228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228</v>
      </c>
    </row>
    <row r="1112" spans="2:18" x14ac:dyDescent="0.25">
      <c r="B1112" s="15" t="s">
        <v>2774</v>
      </c>
      <c r="C1112" s="15"/>
      <c r="D1112" s="15"/>
      <c r="E1112" s="15"/>
      <c r="F1112" s="16"/>
      <c r="G1112" s="17">
        <v>6744</v>
      </c>
      <c r="H1112" s="17">
        <v>0</v>
      </c>
      <c r="I1112" s="17">
        <v>6744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  <c r="O1112" s="17">
        <v>0</v>
      </c>
      <c r="P1112" s="17">
        <v>0</v>
      </c>
      <c r="Q1112" s="17">
        <v>0</v>
      </c>
      <c r="R1112" s="17">
        <v>6744</v>
      </c>
    </row>
    <row r="1113" spans="2:18" ht="0.95" customHeight="1" outlineLevel="1" x14ac:dyDescent="0.25">
      <c r="B1113" s="9"/>
      <c r="C1113" s="9"/>
      <c r="D1113" s="9"/>
      <c r="E1113" s="9"/>
      <c r="F1113" s="10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</row>
    <row r="1114" spans="2:18" outlineLevel="1" x14ac:dyDescent="0.25">
      <c r="B1114" s="12" t="s">
        <v>2775</v>
      </c>
      <c r="C1114" s="12" t="s">
        <v>2776</v>
      </c>
      <c r="D1114" s="12" t="s">
        <v>2777</v>
      </c>
      <c r="E1114" s="12" t="s">
        <v>2778</v>
      </c>
      <c r="F1114" s="13">
        <v>44352</v>
      </c>
      <c r="G1114" s="14">
        <v>515.6</v>
      </c>
      <c r="H1114" s="14">
        <v>0</v>
      </c>
      <c r="I1114" s="14">
        <v>515.6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0</v>
      </c>
      <c r="R1114" s="14">
        <v>515.6</v>
      </c>
    </row>
    <row r="1115" spans="2:18" x14ac:dyDescent="0.25">
      <c r="B1115" s="15" t="s">
        <v>2779</v>
      </c>
      <c r="C1115" s="15"/>
      <c r="D1115" s="15"/>
      <c r="E1115" s="15"/>
      <c r="F1115" s="16"/>
      <c r="G1115" s="17">
        <v>515.6</v>
      </c>
      <c r="H1115" s="17">
        <v>0</v>
      </c>
      <c r="I1115" s="17">
        <v>515.6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515.6</v>
      </c>
    </row>
    <row r="1116" spans="2:18" ht="0.95" customHeight="1" outlineLevel="1" x14ac:dyDescent="0.25">
      <c r="B1116" s="9"/>
      <c r="C1116" s="9"/>
      <c r="D1116" s="9"/>
      <c r="E1116" s="9"/>
      <c r="F1116" s="10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2:18" outlineLevel="1" x14ac:dyDescent="0.25">
      <c r="B1117" s="12" t="s">
        <v>2780</v>
      </c>
      <c r="C1117" s="12" t="s">
        <v>2781</v>
      </c>
      <c r="D1117" s="12" t="s">
        <v>2782</v>
      </c>
      <c r="E1117" s="12" t="s">
        <v>2783</v>
      </c>
      <c r="F1117" s="13">
        <v>43783</v>
      </c>
      <c r="G1117" s="14">
        <v>1312</v>
      </c>
      <c r="H1117" s="14">
        <v>0</v>
      </c>
      <c r="I1117" s="14">
        <v>1312</v>
      </c>
      <c r="J1117" s="14">
        <v>0</v>
      </c>
      <c r="K1117" s="14">
        <v>0</v>
      </c>
      <c r="L1117" s="14">
        <v>1312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</row>
    <row r="1118" spans="2:18" outlineLevel="1" x14ac:dyDescent="0.25">
      <c r="B1118" s="12" t="s">
        <v>2780</v>
      </c>
      <c r="C1118" s="12" t="s">
        <v>2784</v>
      </c>
      <c r="D1118" s="12" t="s">
        <v>2785</v>
      </c>
      <c r="E1118" s="12" t="s">
        <v>2786</v>
      </c>
      <c r="F1118" s="13">
        <v>44045</v>
      </c>
      <c r="G1118" s="14">
        <v>1314.5</v>
      </c>
      <c r="H1118" s="14">
        <v>0</v>
      </c>
      <c r="I1118" s="14">
        <v>1314.5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1314.5</v>
      </c>
    </row>
    <row r="1119" spans="2:18" x14ac:dyDescent="0.25">
      <c r="B1119" s="15" t="s">
        <v>2787</v>
      </c>
      <c r="C1119" s="15"/>
      <c r="D1119" s="15"/>
      <c r="E1119" s="15"/>
      <c r="F1119" s="16"/>
      <c r="G1119" s="17">
        <v>2626.5</v>
      </c>
      <c r="H1119" s="17">
        <v>0</v>
      </c>
      <c r="I1119" s="17">
        <v>2626.5</v>
      </c>
      <c r="J1119" s="17">
        <v>0</v>
      </c>
      <c r="K1119" s="17">
        <v>0</v>
      </c>
      <c r="L1119" s="17">
        <v>1312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1314.5</v>
      </c>
    </row>
    <row r="1120" spans="2:18" ht="0.95" customHeight="1" outlineLevel="1" x14ac:dyDescent="0.25">
      <c r="B1120" s="9"/>
      <c r="C1120" s="9"/>
      <c r="D1120" s="9"/>
      <c r="E1120" s="9"/>
      <c r="F1120" s="10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</row>
    <row r="1121" spans="2:18" outlineLevel="1" x14ac:dyDescent="0.25">
      <c r="B1121" s="12" t="s">
        <v>2788</v>
      </c>
      <c r="C1121" s="12" t="s">
        <v>2789</v>
      </c>
      <c r="D1121" s="12" t="s">
        <v>2790</v>
      </c>
      <c r="E1121" s="12" t="s">
        <v>2791</v>
      </c>
      <c r="F1121" s="13">
        <v>43477</v>
      </c>
      <c r="G1121" s="14">
        <v>7668</v>
      </c>
      <c r="H1121" s="14">
        <v>0</v>
      </c>
      <c r="I1121" s="14">
        <v>7668</v>
      </c>
      <c r="J1121" s="14">
        <v>7668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</row>
    <row r="1122" spans="2:18" outlineLevel="1" x14ac:dyDescent="0.25">
      <c r="B1122" s="12" t="s">
        <v>2788</v>
      </c>
      <c r="C1122" s="12" t="s">
        <v>2792</v>
      </c>
      <c r="D1122" s="12" t="s">
        <v>2793</v>
      </c>
      <c r="E1122" s="12" t="s">
        <v>2794</v>
      </c>
      <c r="F1122" s="13">
        <v>43575</v>
      </c>
      <c r="G1122" s="14">
        <v>24105.599999999999</v>
      </c>
      <c r="H1122" s="14">
        <v>0</v>
      </c>
      <c r="I1122" s="14">
        <v>24105.599999999999</v>
      </c>
      <c r="J1122" s="14">
        <v>24105.599999999999</v>
      </c>
      <c r="K1122" s="14">
        <v>0</v>
      </c>
      <c r="L1122" s="14">
        <v>0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</row>
    <row r="1123" spans="2:18" outlineLevel="1" x14ac:dyDescent="0.25">
      <c r="B1123" s="12" t="s">
        <v>2788</v>
      </c>
      <c r="C1123" s="12" t="s">
        <v>2795</v>
      </c>
      <c r="D1123" s="12" t="s">
        <v>2796</v>
      </c>
      <c r="E1123" s="12" t="s">
        <v>2797</v>
      </c>
      <c r="F1123" s="13">
        <v>43706</v>
      </c>
      <c r="G1123" s="14">
        <v>11227.14</v>
      </c>
      <c r="H1123" s="14">
        <v>0</v>
      </c>
      <c r="I1123" s="14">
        <v>11227.14</v>
      </c>
      <c r="J1123" s="14">
        <v>11227.14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</row>
    <row r="1124" spans="2:18" outlineLevel="1" x14ac:dyDescent="0.25">
      <c r="B1124" s="12" t="s">
        <v>2788</v>
      </c>
      <c r="C1124" s="12" t="s">
        <v>2798</v>
      </c>
      <c r="D1124" s="12" t="s">
        <v>2799</v>
      </c>
      <c r="E1124" s="12" t="s">
        <v>2800</v>
      </c>
      <c r="F1124" s="13">
        <v>43827</v>
      </c>
      <c r="G1124" s="14">
        <v>30190.86</v>
      </c>
      <c r="H1124" s="14">
        <v>0</v>
      </c>
      <c r="I1124" s="14">
        <v>30190.86</v>
      </c>
      <c r="J1124" s="14">
        <v>0</v>
      </c>
      <c r="K1124" s="14">
        <v>0</v>
      </c>
      <c r="L1124" s="14">
        <v>0</v>
      </c>
      <c r="M1124" s="14">
        <v>30190.86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</row>
    <row r="1125" spans="2:18" outlineLevel="1" x14ac:dyDescent="0.25">
      <c r="B1125" s="12" t="s">
        <v>2788</v>
      </c>
      <c r="C1125" s="12" t="s">
        <v>2801</v>
      </c>
      <c r="D1125" s="12" t="s">
        <v>2802</v>
      </c>
      <c r="E1125" s="12" t="s">
        <v>2803</v>
      </c>
      <c r="F1125" s="13">
        <v>44094</v>
      </c>
      <c r="G1125" s="14">
        <v>522</v>
      </c>
      <c r="H1125" s="14">
        <v>0</v>
      </c>
      <c r="I1125" s="14">
        <v>522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0</v>
      </c>
      <c r="R1125" s="14">
        <v>522</v>
      </c>
    </row>
    <row r="1126" spans="2:18" x14ac:dyDescent="0.25">
      <c r="B1126" s="15" t="s">
        <v>2804</v>
      </c>
      <c r="C1126" s="15"/>
      <c r="D1126" s="15"/>
      <c r="E1126" s="15"/>
      <c r="F1126" s="16"/>
      <c r="G1126" s="17">
        <v>73713.600000000006</v>
      </c>
      <c r="H1126" s="17">
        <v>0</v>
      </c>
      <c r="I1126" s="17">
        <v>73713.600000000006</v>
      </c>
      <c r="J1126" s="17">
        <v>43000.74</v>
      </c>
      <c r="K1126" s="17">
        <v>0</v>
      </c>
      <c r="L1126" s="17">
        <v>0</v>
      </c>
      <c r="M1126" s="17">
        <v>30190.86</v>
      </c>
      <c r="N1126" s="17">
        <v>0</v>
      </c>
      <c r="O1126" s="17">
        <v>0</v>
      </c>
      <c r="P1126" s="17">
        <v>0</v>
      </c>
      <c r="Q1126" s="17">
        <v>0</v>
      </c>
      <c r="R1126" s="17">
        <v>522</v>
      </c>
    </row>
    <row r="1127" spans="2:18" ht="0.95" customHeight="1" outlineLevel="1" x14ac:dyDescent="0.25">
      <c r="B1127" s="9"/>
      <c r="C1127" s="9"/>
      <c r="D1127" s="9"/>
      <c r="E1127" s="9"/>
      <c r="F1127" s="10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2:18" outlineLevel="1" x14ac:dyDescent="0.25">
      <c r="B1128" s="12" t="s">
        <v>2805</v>
      </c>
      <c r="C1128" s="12" t="s">
        <v>2806</v>
      </c>
      <c r="D1128" s="12" t="s">
        <v>2807</v>
      </c>
      <c r="E1128" s="12" t="s">
        <v>2808</v>
      </c>
      <c r="F1128" s="13">
        <v>43883</v>
      </c>
      <c r="G1128" s="14">
        <v>108</v>
      </c>
      <c r="H1128" s="14">
        <v>0</v>
      </c>
      <c r="I1128" s="14">
        <v>108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108</v>
      </c>
      <c r="Q1128" s="14">
        <v>0</v>
      </c>
      <c r="R1128" s="14">
        <v>0</v>
      </c>
    </row>
    <row r="1129" spans="2:18" x14ac:dyDescent="0.25">
      <c r="B1129" s="15" t="s">
        <v>2809</v>
      </c>
      <c r="C1129" s="15"/>
      <c r="D1129" s="15"/>
      <c r="E1129" s="15"/>
      <c r="F1129" s="16"/>
      <c r="G1129" s="17">
        <v>108</v>
      </c>
      <c r="H1129" s="17">
        <v>0</v>
      </c>
      <c r="I1129" s="17">
        <v>108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  <c r="O1129" s="17">
        <v>0</v>
      </c>
      <c r="P1129" s="17">
        <v>108</v>
      </c>
      <c r="Q1129" s="17">
        <v>0</v>
      </c>
      <c r="R1129" s="17">
        <v>0</v>
      </c>
    </row>
    <row r="1130" spans="2:18" ht="0.95" customHeight="1" outlineLevel="1" x14ac:dyDescent="0.25">
      <c r="B1130" s="9"/>
      <c r="C1130" s="9"/>
      <c r="D1130" s="9"/>
      <c r="E1130" s="9"/>
      <c r="F1130" s="10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2:18" outlineLevel="1" x14ac:dyDescent="0.25">
      <c r="B1131" s="12" t="s">
        <v>2810</v>
      </c>
      <c r="C1131" s="12" t="s">
        <v>2811</v>
      </c>
      <c r="D1131" s="12" t="s">
        <v>2812</v>
      </c>
      <c r="E1131" s="12" t="s">
        <v>2813</v>
      </c>
      <c r="F1131" s="13">
        <v>44231</v>
      </c>
      <c r="G1131" s="14">
        <v>1212</v>
      </c>
      <c r="H1131" s="14">
        <v>0</v>
      </c>
      <c r="I1131" s="14">
        <v>1212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1212</v>
      </c>
    </row>
    <row r="1132" spans="2:18" x14ac:dyDescent="0.25">
      <c r="B1132" s="15" t="s">
        <v>2814</v>
      </c>
      <c r="C1132" s="15"/>
      <c r="D1132" s="15"/>
      <c r="E1132" s="15"/>
      <c r="F1132" s="16"/>
      <c r="G1132" s="17">
        <v>1212</v>
      </c>
      <c r="H1132" s="17">
        <v>0</v>
      </c>
      <c r="I1132" s="17">
        <v>1212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  <c r="O1132" s="17">
        <v>0</v>
      </c>
      <c r="P1132" s="17">
        <v>0</v>
      </c>
      <c r="Q1132" s="17">
        <v>0</v>
      </c>
      <c r="R1132" s="17">
        <v>1212</v>
      </c>
    </row>
    <row r="1133" spans="2:18" ht="0.95" customHeight="1" outlineLevel="1" x14ac:dyDescent="0.25">
      <c r="B1133" s="9"/>
      <c r="C1133" s="9"/>
      <c r="D1133" s="9"/>
      <c r="E1133" s="9"/>
      <c r="F1133" s="10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2:18" outlineLevel="1" x14ac:dyDescent="0.25">
      <c r="B1134" s="12" t="s">
        <v>2815</v>
      </c>
      <c r="C1134" s="12" t="s">
        <v>2816</v>
      </c>
      <c r="D1134" s="12" t="s">
        <v>2817</v>
      </c>
      <c r="E1134" s="12" t="s">
        <v>2818</v>
      </c>
      <c r="F1134" s="13">
        <v>44295</v>
      </c>
      <c r="G1134" s="14">
        <v>684</v>
      </c>
      <c r="H1134" s="14">
        <v>0</v>
      </c>
      <c r="I1134" s="14">
        <v>684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684</v>
      </c>
    </row>
    <row r="1135" spans="2:18" x14ac:dyDescent="0.25">
      <c r="B1135" s="15" t="s">
        <v>2819</v>
      </c>
      <c r="C1135" s="15"/>
      <c r="D1135" s="15"/>
      <c r="E1135" s="15"/>
      <c r="F1135" s="16"/>
      <c r="G1135" s="17">
        <v>684</v>
      </c>
      <c r="H1135" s="17">
        <v>0</v>
      </c>
      <c r="I1135" s="17">
        <v>684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684</v>
      </c>
    </row>
    <row r="1136" spans="2:18" ht="0.95" customHeight="1" outlineLevel="1" x14ac:dyDescent="0.25">
      <c r="B1136" s="9"/>
      <c r="C1136" s="9"/>
      <c r="D1136" s="9"/>
      <c r="E1136" s="9"/>
      <c r="F1136" s="10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2:18" outlineLevel="1" x14ac:dyDescent="0.25">
      <c r="B1137" s="12" t="s">
        <v>2820</v>
      </c>
      <c r="C1137" s="12" t="s">
        <v>2821</v>
      </c>
      <c r="D1137" s="12" t="s">
        <v>2822</v>
      </c>
      <c r="E1137" s="12" t="s">
        <v>2823</v>
      </c>
      <c r="F1137" s="13">
        <v>43834</v>
      </c>
      <c r="G1137" s="14">
        <v>4446</v>
      </c>
      <c r="H1137" s="14">
        <v>0</v>
      </c>
      <c r="I1137" s="14">
        <v>4446</v>
      </c>
      <c r="J1137" s="14">
        <v>0</v>
      </c>
      <c r="K1137" s="14">
        <v>0</v>
      </c>
      <c r="L1137" s="14">
        <v>0</v>
      </c>
      <c r="M1137" s="14">
        <v>4446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</row>
    <row r="1138" spans="2:18" outlineLevel="1" x14ac:dyDescent="0.25">
      <c r="B1138" s="12" t="s">
        <v>2820</v>
      </c>
      <c r="C1138" s="12" t="s">
        <v>2824</v>
      </c>
      <c r="D1138" s="12" t="s">
        <v>2825</v>
      </c>
      <c r="E1138" s="12" t="s">
        <v>2826</v>
      </c>
      <c r="F1138" s="13">
        <v>43859</v>
      </c>
      <c r="G1138" s="14">
        <v>4020</v>
      </c>
      <c r="H1138" s="14">
        <v>0</v>
      </c>
      <c r="I1138" s="14">
        <v>4020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4020</v>
      </c>
      <c r="P1138" s="14">
        <v>0</v>
      </c>
      <c r="Q1138" s="14">
        <v>0</v>
      </c>
      <c r="R1138" s="14">
        <v>0</v>
      </c>
    </row>
    <row r="1139" spans="2:18" x14ac:dyDescent="0.25">
      <c r="B1139" s="15" t="s">
        <v>2827</v>
      </c>
      <c r="C1139" s="15"/>
      <c r="D1139" s="15"/>
      <c r="E1139" s="15"/>
      <c r="F1139" s="16"/>
      <c r="G1139" s="17">
        <v>8466</v>
      </c>
      <c r="H1139" s="17">
        <v>0</v>
      </c>
      <c r="I1139" s="17">
        <v>8466</v>
      </c>
      <c r="J1139" s="17">
        <v>0</v>
      </c>
      <c r="K1139" s="17">
        <v>0</v>
      </c>
      <c r="L1139" s="17">
        <v>0</v>
      </c>
      <c r="M1139" s="17">
        <v>4446</v>
      </c>
      <c r="N1139" s="17">
        <v>0</v>
      </c>
      <c r="O1139" s="17">
        <v>4020</v>
      </c>
      <c r="P1139" s="17">
        <v>0</v>
      </c>
      <c r="Q1139" s="17">
        <v>0</v>
      </c>
      <c r="R1139" s="17">
        <v>0</v>
      </c>
    </row>
    <row r="1140" spans="2:18" ht="0.95" customHeight="1" outlineLevel="1" x14ac:dyDescent="0.25">
      <c r="B1140" s="9"/>
      <c r="C1140" s="9"/>
      <c r="D1140" s="9"/>
      <c r="E1140" s="9"/>
      <c r="F1140" s="10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2:18" outlineLevel="1" x14ac:dyDescent="0.25">
      <c r="B1141" s="12" t="s">
        <v>2828</v>
      </c>
      <c r="C1141" s="12" t="s">
        <v>2829</v>
      </c>
      <c r="D1141" s="12" t="s">
        <v>2830</v>
      </c>
      <c r="E1141" s="12" t="s">
        <v>2831</v>
      </c>
      <c r="F1141" s="13">
        <v>43845</v>
      </c>
      <c r="G1141" s="14">
        <v>132</v>
      </c>
      <c r="H1141" s="14">
        <v>0</v>
      </c>
      <c r="I1141" s="14">
        <v>132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132</v>
      </c>
      <c r="P1141" s="14">
        <v>0</v>
      </c>
      <c r="Q1141" s="14">
        <v>0</v>
      </c>
      <c r="R1141" s="14">
        <v>0</v>
      </c>
    </row>
    <row r="1142" spans="2:18" x14ac:dyDescent="0.25">
      <c r="B1142" s="15" t="s">
        <v>2832</v>
      </c>
      <c r="C1142" s="15"/>
      <c r="D1142" s="15"/>
      <c r="E1142" s="15"/>
      <c r="F1142" s="16"/>
      <c r="G1142" s="17">
        <v>132</v>
      </c>
      <c r="H1142" s="17">
        <v>0</v>
      </c>
      <c r="I1142" s="17">
        <v>132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  <c r="O1142" s="17">
        <v>132</v>
      </c>
      <c r="P1142" s="17">
        <v>0</v>
      </c>
      <c r="Q1142" s="17">
        <v>0</v>
      </c>
      <c r="R1142" s="17">
        <v>0</v>
      </c>
    </row>
    <row r="1143" spans="2:18" ht="0.95" customHeight="1" outlineLevel="1" x14ac:dyDescent="0.25">
      <c r="B1143" s="9"/>
      <c r="C1143" s="9"/>
      <c r="D1143" s="9"/>
      <c r="E1143" s="9"/>
      <c r="F1143" s="10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</row>
    <row r="1144" spans="2:18" outlineLevel="1" x14ac:dyDescent="0.25">
      <c r="B1144" s="12" t="s">
        <v>2833</v>
      </c>
      <c r="C1144" s="12" t="s">
        <v>2834</v>
      </c>
      <c r="D1144" s="12" t="s">
        <v>2835</v>
      </c>
      <c r="E1144" s="12" t="s">
        <v>2836</v>
      </c>
      <c r="F1144" s="13">
        <v>43912</v>
      </c>
      <c r="G1144" s="14">
        <v>176</v>
      </c>
      <c r="H1144" s="14">
        <v>0</v>
      </c>
      <c r="I1144" s="14">
        <v>176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176</v>
      </c>
      <c r="R1144" s="14">
        <v>0</v>
      </c>
    </row>
    <row r="1145" spans="2:18" x14ac:dyDescent="0.25">
      <c r="B1145" s="15" t="s">
        <v>2837</v>
      </c>
      <c r="C1145" s="15"/>
      <c r="D1145" s="15"/>
      <c r="E1145" s="15"/>
      <c r="F1145" s="16"/>
      <c r="G1145" s="17">
        <v>176</v>
      </c>
      <c r="H1145" s="17">
        <v>0</v>
      </c>
      <c r="I1145" s="17">
        <v>176</v>
      </c>
      <c r="J1145" s="17">
        <v>0</v>
      </c>
      <c r="K1145" s="17">
        <v>0</v>
      </c>
      <c r="L1145" s="17">
        <v>0</v>
      </c>
      <c r="M1145" s="17">
        <v>0</v>
      </c>
      <c r="N1145" s="17">
        <v>0</v>
      </c>
      <c r="O1145" s="17">
        <v>0</v>
      </c>
      <c r="P1145" s="17">
        <v>0</v>
      </c>
      <c r="Q1145" s="17">
        <v>176</v>
      </c>
      <c r="R1145" s="17">
        <v>0</v>
      </c>
    </row>
    <row r="1146" spans="2:18" ht="0.95" customHeight="1" outlineLevel="1" x14ac:dyDescent="0.25">
      <c r="B1146" s="9"/>
      <c r="C1146" s="9"/>
      <c r="D1146" s="9"/>
      <c r="E1146" s="9"/>
      <c r="F1146" s="10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2:18" outlineLevel="1" x14ac:dyDescent="0.25">
      <c r="B1147" s="12" t="s">
        <v>2838</v>
      </c>
      <c r="C1147" s="12" t="s">
        <v>2839</v>
      </c>
      <c r="D1147" s="12" t="s">
        <v>2840</v>
      </c>
      <c r="E1147" s="12" t="s">
        <v>2841</v>
      </c>
      <c r="F1147" s="13">
        <v>44364</v>
      </c>
      <c r="G1147" s="14">
        <v>702</v>
      </c>
      <c r="H1147" s="14">
        <v>0</v>
      </c>
      <c r="I1147" s="14">
        <v>702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702</v>
      </c>
    </row>
    <row r="1148" spans="2:18" x14ac:dyDescent="0.25">
      <c r="B1148" s="15" t="s">
        <v>2842</v>
      </c>
      <c r="C1148" s="15"/>
      <c r="D1148" s="15"/>
      <c r="E1148" s="15"/>
      <c r="F1148" s="16"/>
      <c r="G1148" s="17">
        <v>702</v>
      </c>
      <c r="H1148" s="17">
        <v>0</v>
      </c>
      <c r="I1148" s="17">
        <v>702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  <c r="O1148" s="17">
        <v>0</v>
      </c>
      <c r="P1148" s="17">
        <v>0</v>
      </c>
      <c r="Q1148" s="17">
        <v>0</v>
      </c>
      <c r="R1148" s="17">
        <v>702</v>
      </c>
    </row>
    <row r="1149" spans="2:18" ht="0.95" customHeight="1" outlineLevel="1" x14ac:dyDescent="0.25">
      <c r="B1149" s="9"/>
      <c r="C1149" s="9"/>
      <c r="D1149" s="9"/>
      <c r="E1149" s="9"/>
      <c r="F1149" s="10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2:18" outlineLevel="1" x14ac:dyDescent="0.25">
      <c r="B1150" s="12" t="s">
        <v>2843</v>
      </c>
      <c r="C1150" s="12" t="s">
        <v>2844</v>
      </c>
      <c r="D1150" s="12" t="s">
        <v>2845</v>
      </c>
      <c r="E1150" s="12" t="s">
        <v>2846</v>
      </c>
      <c r="F1150" s="13">
        <v>43769</v>
      </c>
      <c r="G1150" s="14">
        <v>132</v>
      </c>
      <c r="H1150" s="14">
        <v>0</v>
      </c>
      <c r="I1150" s="14">
        <v>132</v>
      </c>
      <c r="J1150" s="14">
        <v>0</v>
      </c>
      <c r="K1150" s="14">
        <v>132</v>
      </c>
      <c r="L1150" s="14">
        <v>0</v>
      </c>
      <c r="M1150" s="14">
        <v>0</v>
      </c>
      <c r="N1150" s="14">
        <v>0</v>
      </c>
      <c r="O1150" s="14">
        <v>0</v>
      </c>
      <c r="P1150" s="14">
        <v>0</v>
      </c>
      <c r="Q1150" s="14">
        <v>0</v>
      </c>
      <c r="R1150" s="14">
        <v>0</v>
      </c>
    </row>
    <row r="1151" spans="2:18" x14ac:dyDescent="0.25">
      <c r="B1151" s="15" t="s">
        <v>2847</v>
      </c>
      <c r="C1151" s="15"/>
      <c r="D1151" s="15"/>
      <c r="E1151" s="15"/>
      <c r="F1151" s="16"/>
      <c r="G1151" s="17">
        <v>132</v>
      </c>
      <c r="H1151" s="17">
        <v>0</v>
      </c>
      <c r="I1151" s="17">
        <v>132</v>
      </c>
      <c r="J1151" s="17">
        <v>0</v>
      </c>
      <c r="K1151" s="17">
        <v>132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</row>
    <row r="1152" spans="2:18" ht="0.95" customHeight="1" outlineLevel="1" x14ac:dyDescent="0.25">
      <c r="B1152" s="9"/>
      <c r="C1152" s="9"/>
      <c r="D1152" s="9"/>
      <c r="E1152" s="9"/>
      <c r="F1152" s="10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2:18" outlineLevel="1" x14ac:dyDescent="0.25">
      <c r="B1153" s="12" t="s">
        <v>2848</v>
      </c>
      <c r="C1153" s="12" t="s">
        <v>2849</v>
      </c>
      <c r="D1153" s="12" t="s">
        <v>2850</v>
      </c>
      <c r="E1153" s="12" t="s">
        <v>2851</v>
      </c>
      <c r="F1153" s="13">
        <v>43676</v>
      </c>
      <c r="G1153" s="14">
        <v>1314</v>
      </c>
      <c r="H1153" s="14">
        <v>0</v>
      </c>
      <c r="I1153" s="14">
        <v>1314</v>
      </c>
      <c r="J1153" s="14">
        <v>1314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</row>
    <row r="1154" spans="2:18" outlineLevel="1" x14ac:dyDescent="0.25">
      <c r="B1154" s="12" t="s">
        <v>2848</v>
      </c>
      <c r="C1154" s="12" t="s">
        <v>2852</v>
      </c>
      <c r="D1154" s="12" t="s">
        <v>2853</v>
      </c>
      <c r="E1154" s="12" t="s">
        <v>2854</v>
      </c>
      <c r="F1154" s="13">
        <v>43678</v>
      </c>
      <c r="G1154" s="14">
        <v>1095</v>
      </c>
      <c r="H1154" s="14">
        <v>0</v>
      </c>
      <c r="I1154" s="14">
        <v>1095</v>
      </c>
      <c r="J1154" s="14">
        <v>1095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</row>
    <row r="1155" spans="2:18" outlineLevel="1" x14ac:dyDescent="0.25">
      <c r="B1155" s="12" t="s">
        <v>2848</v>
      </c>
      <c r="C1155" s="12" t="s">
        <v>2855</v>
      </c>
      <c r="D1155" s="12" t="s">
        <v>2856</v>
      </c>
      <c r="E1155" s="12" t="s">
        <v>2857</v>
      </c>
      <c r="F1155" s="13">
        <v>43644</v>
      </c>
      <c r="G1155" s="14">
        <v>5270</v>
      </c>
      <c r="H1155" s="14">
        <v>0</v>
      </c>
      <c r="I1155" s="14">
        <v>5270</v>
      </c>
      <c r="J1155" s="14">
        <v>5270</v>
      </c>
      <c r="K1155" s="14">
        <v>0</v>
      </c>
      <c r="L1155" s="14">
        <v>0</v>
      </c>
      <c r="M1155" s="14">
        <v>0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</row>
    <row r="1156" spans="2:18" outlineLevel="1" x14ac:dyDescent="0.25">
      <c r="B1156" s="12" t="s">
        <v>2848</v>
      </c>
      <c r="C1156" s="12" t="s">
        <v>2858</v>
      </c>
      <c r="D1156" s="12" t="s">
        <v>2859</v>
      </c>
      <c r="E1156" s="12" t="s">
        <v>2860</v>
      </c>
      <c r="F1156" s="13">
        <v>43661</v>
      </c>
      <c r="G1156" s="14">
        <v>3270</v>
      </c>
      <c r="H1156" s="14">
        <v>0</v>
      </c>
      <c r="I1156" s="14">
        <v>3270</v>
      </c>
      <c r="J1156" s="14">
        <v>3270</v>
      </c>
      <c r="K1156" s="14">
        <v>0</v>
      </c>
      <c r="L1156" s="14">
        <v>0</v>
      </c>
      <c r="M1156" s="14">
        <v>0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</row>
    <row r="1157" spans="2:18" outlineLevel="1" x14ac:dyDescent="0.25">
      <c r="B1157" s="12" t="s">
        <v>2848</v>
      </c>
      <c r="C1157" s="12" t="s">
        <v>2861</v>
      </c>
      <c r="D1157" s="12" t="s">
        <v>2862</v>
      </c>
      <c r="E1157" s="12" t="s">
        <v>2863</v>
      </c>
      <c r="F1157" s="13">
        <v>43755</v>
      </c>
      <c r="G1157" s="14">
        <v>3497.56</v>
      </c>
      <c r="H1157" s="14">
        <v>0</v>
      </c>
      <c r="I1157" s="14">
        <v>3497.56</v>
      </c>
      <c r="J1157" s="14">
        <v>0</v>
      </c>
      <c r="K1157" s="14">
        <v>3497.56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</row>
    <row r="1158" spans="2:18" outlineLevel="1" x14ac:dyDescent="0.25">
      <c r="B1158" s="12" t="s">
        <v>2848</v>
      </c>
      <c r="C1158" s="12" t="s">
        <v>2864</v>
      </c>
      <c r="D1158" s="12" t="s">
        <v>2865</v>
      </c>
      <c r="E1158" s="12" t="s">
        <v>2866</v>
      </c>
      <c r="F1158" s="13">
        <v>44014</v>
      </c>
      <c r="G1158" s="14">
        <v>1095</v>
      </c>
      <c r="H1158" s="14">
        <v>0</v>
      </c>
      <c r="I1158" s="14">
        <v>1095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1095</v>
      </c>
    </row>
    <row r="1159" spans="2:18" outlineLevel="1" x14ac:dyDescent="0.25">
      <c r="B1159" s="12" t="s">
        <v>2848</v>
      </c>
      <c r="C1159" s="12" t="s">
        <v>2867</v>
      </c>
      <c r="D1159" s="12" t="s">
        <v>2868</v>
      </c>
      <c r="E1159" s="12" t="s">
        <v>2869</v>
      </c>
      <c r="F1159" s="13">
        <v>44112</v>
      </c>
      <c r="G1159" s="14">
        <v>1095</v>
      </c>
      <c r="H1159" s="14">
        <v>0</v>
      </c>
      <c r="I1159" s="14">
        <v>1095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1095</v>
      </c>
    </row>
    <row r="1160" spans="2:18" outlineLevel="1" x14ac:dyDescent="0.25">
      <c r="B1160" s="12" t="s">
        <v>2848</v>
      </c>
      <c r="C1160" s="12" t="s">
        <v>2870</v>
      </c>
      <c r="D1160" s="12" t="s">
        <v>2871</v>
      </c>
      <c r="E1160" s="12" t="s">
        <v>2872</v>
      </c>
      <c r="F1160" s="13">
        <v>44197</v>
      </c>
      <c r="G1160" s="14">
        <v>1790</v>
      </c>
      <c r="H1160" s="14">
        <v>0</v>
      </c>
      <c r="I1160" s="14">
        <v>1790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1790</v>
      </c>
    </row>
    <row r="1161" spans="2:18" x14ac:dyDescent="0.25">
      <c r="B1161" s="15" t="s">
        <v>2873</v>
      </c>
      <c r="C1161" s="15"/>
      <c r="D1161" s="15"/>
      <c r="E1161" s="15"/>
      <c r="F1161" s="16"/>
      <c r="G1161" s="17">
        <v>18426.559999999998</v>
      </c>
      <c r="H1161" s="17">
        <v>0</v>
      </c>
      <c r="I1161" s="17">
        <v>18426.559999999998</v>
      </c>
      <c r="J1161" s="17">
        <v>10949</v>
      </c>
      <c r="K1161" s="17">
        <v>3497.56</v>
      </c>
      <c r="L1161" s="17">
        <v>0</v>
      </c>
      <c r="M1161" s="17">
        <v>0</v>
      </c>
      <c r="N1161" s="17">
        <v>0</v>
      </c>
      <c r="O1161" s="17">
        <v>0</v>
      </c>
      <c r="P1161" s="17">
        <v>0</v>
      </c>
      <c r="Q1161" s="17">
        <v>0</v>
      </c>
      <c r="R1161" s="17">
        <v>3980</v>
      </c>
    </row>
    <row r="1162" spans="2:18" ht="0.95" customHeight="1" outlineLevel="1" x14ac:dyDescent="0.25">
      <c r="B1162" s="9"/>
      <c r="C1162" s="9"/>
      <c r="D1162" s="9"/>
      <c r="E1162" s="9"/>
      <c r="F1162" s="10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2:18" outlineLevel="1" x14ac:dyDescent="0.25">
      <c r="B1163" s="12" t="s">
        <v>2874</v>
      </c>
      <c r="C1163" s="12" t="s">
        <v>2875</v>
      </c>
      <c r="D1163" s="12" t="s">
        <v>2876</v>
      </c>
      <c r="E1163" s="12" t="s">
        <v>2877</v>
      </c>
      <c r="F1163" s="13">
        <v>44273</v>
      </c>
      <c r="G1163" s="14">
        <v>27.6</v>
      </c>
      <c r="H1163" s="14">
        <v>0</v>
      </c>
      <c r="I1163" s="14">
        <v>27.6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27.6</v>
      </c>
    </row>
    <row r="1164" spans="2:18" x14ac:dyDescent="0.25">
      <c r="B1164" s="15" t="s">
        <v>2878</v>
      </c>
      <c r="C1164" s="15"/>
      <c r="D1164" s="15"/>
      <c r="E1164" s="15"/>
      <c r="F1164" s="16"/>
      <c r="G1164" s="17">
        <v>27.6</v>
      </c>
      <c r="H1164" s="17">
        <v>0</v>
      </c>
      <c r="I1164" s="17">
        <v>27.6</v>
      </c>
      <c r="J1164" s="17">
        <v>0</v>
      </c>
      <c r="K1164" s="17">
        <v>0</v>
      </c>
      <c r="L1164" s="17">
        <v>0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27.6</v>
      </c>
    </row>
    <row r="1165" spans="2:18" ht="0.95" customHeight="1" outlineLevel="1" x14ac:dyDescent="0.25">
      <c r="B1165" s="9"/>
      <c r="C1165" s="9"/>
      <c r="D1165" s="9"/>
      <c r="E1165" s="9"/>
      <c r="F1165" s="10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2:18" outlineLevel="1" x14ac:dyDescent="0.25">
      <c r="B1166" s="12" t="s">
        <v>2879</v>
      </c>
      <c r="C1166" s="12" t="s">
        <v>2880</v>
      </c>
      <c r="D1166" s="12" t="s">
        <v>2881</v>
      </c>
      <c r="E1166" s="12" t="s">
        <v>2882</v>
      </c>
      <c r="F1166" s="13">
        <v>44042</v>
      </c>
      <c r="G1166" s="14">
        <v>144</v>
      </c>
      <c r="H1166" s="14">
        <v>0</v>
      </c>
      <c r="I1166" s="14">
        <v>144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144</v>
      </c>
    </row>
    <row r="1167" spans="2:18" x14ac:dyDescent="0.25">
      <c r="B1167" s="15" t="s">
        <v>2883</v>
      </c>
      <c r="C1167" s="15"/>
      <c r="D1167" s="15"/>
      <c r="E1167" s="15"/>
      <c r="F1167" s="16"/>
      <c r="G1167" s="17">
        <v>144</v>
      </c>
      <c r="H1167" s="17">
        <v>0</v>
      </c>
      <c r="I1167" s="17">
        <v>144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144</v>
      </c>
    </row>
    <row r="1168" spans="2:18" ht="0.95" customHeight="1" outlineLevel="1" x14ac:dyDescent="0.25">
      <c r="B1168" s="9"/>
      <c r="C1168" s="9"/>
      <c r="D1168" s="9"/>
      <c r="E1168" s="9"/>
      <c r="F1168" s="10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2:18" outlineLevel="1" x14ac:dyDescent="0.25">
      <c r="B1169" s="12" t="s">
        <v>2884</v>
      </c>
      <c r="C1169" s="12" t="s">
        <v>2885</v>
      </c>
      <c r="D1169" s="12" t="s">
        <v>2886</v>
      </c>
      <c r="E1169" s="12" t="s">
        <v>2887</v>
      </c>
      <c r="F1169" s="13">
        <v>43624</v>
      </c>
      <c r="G1169" s="14">
        <v>288</v>
      </c>
      <c r="H1169" s="14">
        <v>0</v>
      </c>
      <c r="I1169" s="14">
        <v>288</v>
      </c>
      <c r="J1169" s="14">
        <v>288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</row>
    <row r="1170" spans="2:18" outlineLevel="1" x14ac:dyDescent="0.25">
      <c r="B1170" s="12" t="s">
        <v>2884</v>
      </c>
      <c r="C1170" s="12" t="s">
        <v>2888</v>
      </c>
      <c r="D1170" s="12" t="s">
        <v>2889</v>
      </c>
      <c r="E1170" s="12" t="s">
        <v>2890</v>
      </c>
      <c r="F1170" s="13">
        <v>43628</v>
      </c>
      <c r="G1170" s="14">
        <v>408</v>
      </c>
      <c r="H1170" s="14">
        <v>0</v>
      </c>
      <c r="I1170" s="14">
        <v>408</v>
      </c>
      <c r="J1170" s="14">
        <v>408</v>
      </c>
      <c r="K1170" s="14">
        <v>0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</row>
    <row r="1171" spans="2:18" outlineLevel="1" x14ac:dyDescent="0.25">
      <c r="B1171" s="12" t="s">
        <v>2884</v>
      </c>
      <c r="C1171" s="12" t="s">
        <v>2891</v>
      </c>
      <c r="D1171" s="12" t="s">
        <v>2892</v>
      </c>
      <c r="E1171" s="12" t="s">
        <v>2893</v>
      </c>
      <c r="F1171" s="13">
        <v>43643</v>
      </c>
      <c r="G1171" s="14">
        <v>1044</v>
      </c>
      <c r="H1171" s="14">
        <v>0</v>
      </c>
      <c r="I1171" s="14">
        <v>1044</v>
      </c>
      <c r="J1171" s="14">
        <v>1044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</row>
    <row r="1172" spans="2:18" outlineLevel="1" x14ac:dyDescent="0.25">
      <c r="B1172" s="12" t="s">
        <v>2884</v>
      </c>
      <c r="C1172" s="12" t="s">
        <v>2894</v>
      </c>
      <c r="D1172" s="12" t="s">
        <v>2895</v>
      </c>
      <c r="E1172" s="12" t="s">
        <v>2896</v>
      </c>
      <c r="F1172" s="13">
        <v>43666</v>
      </c>
      <c r="G1172" s="14">
        <v>924</v>
      </c>
      <c r="H1172" s="14">
        <v>0</v>
      </c>
      <c r="I1172" s="14">
        <v>924</v>
      </c>
      <c r="J1172" s="14">
        <v>924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</row>
    <row r="1173" spans="2:18" outlineLevel="1" x14ac:dyDescent="0.25">
      <c r="B1173" s="12" t="s">
        <v>2884</v>
      </c>
      <c r="C1173" s="12" t="s">
        <v>2897</v>
      </c>
      <c r="D1173" s="12" t="s">
        <v>2898</v>
      </c>
      <c r="E1173" s="12" t="s">
        <v>2899</v>
      </c>
      <c r="F1173" s="13">
        <v>43691</v>
      </c>
      <c r="G1173" s="14">
        <v>468</v>
      </c>
      <c r="H1173" s="14">
        <v>0</v>
      </c>
      <c r="I1173" s="14">
        <v>468</v>
      </c>
      <c r="J1173" s="14">
        <v>468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</row>
    <row r="1174" spans="2:18" outlineLevel="1" x14ac:dyDescent="0.25">
      <c r="B1174" s="12" t="s">
        <v>2884</v>
      </c>
      <c r="C1174" s="12" t="s">
        <v>2900</v>
      </c>
      <c r="D1174" s="12" t="s">
        <v>2901</v>
      </c>
      <c r="E1174" s="12" t="s">
        <v>2902</v>
      </c>
      <c r="F1174" s="13">
        <v>43742</v>
      </c>
      <c r="G1174" s="14">
        <v>270</v>
      </c>
      <c r="H1174" s="14">
        <v>0</v>
      </c>
      <c r="I1174" s="14">
        <v>270</v>
      </c>
      <c r="J1174" s="14">
        <v>270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</row>
    <row r="1175" spans="2:18" outlineLevel="1" x14ac:dyDescent="0.25">
      <c r="B1175" s="12" t="s">
        <v>2884</v>
      </c>
      <c r="C1175" s="12" t="s">
        <v>2903</v>
      </c>
      <c r="D1175" s="12" t="s">
        <v>2904</v>
      </c>
      <c r="E1175" s="12" t="s">
        <v>2905</v>
      </c>
      <c r="F1175" s="13">
        <v>43769</v>
      </c>
      <c r="G1175" s="14">
        <v>336</v>
      </c>
      <c r="H1175" s="14">
        <v>0</v>
      </c>
      <c r="I1175" s="14">
        <v>336</v>
      </c>
      <c r="J1175" s="14">
        <v>0</v>
      </c>
      <c r="K1175" s="14">
        <v>336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</row>
    <row r="1176" spans="2:18" outlineLevel="1" x14ac:dyDescent="0.25">
      <c r="B1176" s="12" t="s">
        <v>2884</v>
      </c>
      <c r="C1176" s="12" t="s">
        <v>2906</v>
      </c>
      <c r="D1176" s="12" t="s">
        <v>2907</v>
      </c>
      <c r="E1176" s="12" t="s">
        <v>2908</v>
      </c>
      <c r="F1176" s="13">
        <v>43799</v>
      </c>
      <c r="G1176" s="14">
        <v>132</v>
      </c>
      <c r="H1176" s="14">
        <v>0</v>
      </c>
      <c r="I1176" s="14">
        <v>132</v>
      </c>
      <c r="J1176" s="14">
        <v>0</v>
      </c>
      <c r="K1176" s="14">
        <v>0</v>
      </c>
      <c r="L1176" s="14">
        <v>132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</row>
    <row r="1177" spans="2:18" outlineLevel="1" x14ac:dyDescent="0.25">
      <c r="B1177" s="12" t="s">
        <v>2884</v>
      </c>
      <c r="C1177" s="12" t="s">
        <v>2909</v>
      </c>
      <c r="D1177" s="12" t="s">
        <v>2910</v>
      </c>
      <c r="E1177" s="12" t="s">
        <v>2911</v>
      </c>
      <c r="F1177" s="13">
        <v>43832</v>
      </c>
      <c r="G1177" s="14">
        <v>2280</v>
      </c>
      <c r="H1177" s="14">
        <v>0</v>
      </c>
      <c r="I1177" s="14">
        <v>2280</v>
      </c>
      <c r="J1177" s="14">
        <v>0</v>
      </c>
      <c r="K1177" s="14">
        <v>0</v>
      </c>
      <c r="L1177" s="14">
        <v>0</v>
      </c>
      <c r="M1177" s="14">
        <v>2280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</row>
    <row r="1178" spans="2:18" outlineLevel="1" x14ac:dyDescent="0.25">
      <c r="B1178" s="12" t="s">
        <v>2884</v>
      </c>
      <c r="C1178" s="12" t="s">
        <v>2912</v>
      </c>
      <c r="D1178" s="12" t="s">
        <v>2913</v>
      </c>
      <c r="E1178" s="12" t="s">
        <v>2914</v>
      </c>
      <c r="F1178" s="13">
        <v>43894</v>
      </c>
      <c r="G1178" s="14">
        <v>252</v>
      </c>
      <c r="H1178" s="14">
        <v>0</v>
      </c>
      <c r="I1178" s="14">
        <v>252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252</v>
      </c>
      <c r="Q1178" s="14">
        <v>0</v>
      </c>
      <c r="R1178" s="14">
        <v>0</v>
      </c>
    </row>
    <row r="1179" spans="2:18" outlineLevel="1" x14ac:dyDescent="0.25">
      <c r="B1179" s="12" t="s">
        <v>2884</v>
      </c>
      <c r="C1179" s="12" t="s">
        <v>2915</v>
      </c>
      <c r="D1179" s="12" t="s">
        <v>2916</v>
      </c>
      <c r="E1179" s="12" t="s">
        <v>2917</v>
      </c>
      <c r="F1179" s="13">
        <v>43909</v>
      </c>
      <c r="G1179" s="14">
        <v>420</v>
      </c>
      <c r="H1179" s="14">
        <v>0</v>
      </c>
      <c r="I1179" s="14">
        <v>420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420</v>
      </c>
      <c r="R1179" s="14">
        <v>0</v>
      </c>
    </row>
    <row r="1180" spans="2:18" outlineLevel="1" x14ac:dyDescent="0.25">
      <c r="B1180" s="12" t="s">
        <v>2884</v>
      </c>
      <c r="C1180" s="12" t="s">
        <v>2918</v>
      </c>
      <c r="D1180" s="12" t="s">
        <v>2919</v>
      </c>
      <c r="E1180" s="12" t="s">
        <v>2920</v>
      </c>
      <c r="F1180" s="13">
        <v>43918</v>
      </c>
      <c r="G1180" s="14">
        <v>528</v>
      </c>
      <c r="H1180" s="14">
        <v>0</v>
      </c>
      <c r="I1180" s="14">
        <v>528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528</v>
      </c>
      <c r="R1180" s="14">
        <v>0</v>
      </c>
    </row>
    <row r="1181" spans="2:18" outlineLevel="1" x14ac:dyDescent="0.25">
      <c r="B1181" s="12" t="s">
        <v>2884</v>
      </c>
      <c r="C1181" s="12" t="s">
        <v>2921</v>
      </c>
      <c r="D1181" s="12" t="s">
        <v>2922</v>
      </c>
      <c r="E1181" s="12" t="s">
        <v>2923</v>
      </c>
      <c r="F1181" s="13">
        <v>43929</v>
      </c>
      <c r="G1181" s="14">
        <v>792</v>
      </c>
      <c r="H1181" s="14">
        <v>0</v>
      </c>
      <c r="I1181" s="14">
        <v>792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792</v>
      </c>
      <c r="R1181" s="14">
        <v>0</v>
      </c>
    </row>
    <row r="1182" spans="2:18" outlineLevel="1" x14ac:dyDescent="0.25">
      <c r="B1182" s="12" t="s">
        <v>2884</v>
      </c>
      <c r="C1182" s="12" t="s">
        <v>2924</v>
      </c>
      <c r="D1182" s="12" t="s">
        <v>2925</v>
      </c>
      <c r="E1182" s="12" t="s">
        <v>2926</v>
      </c>
      <c r="F1182" s="13">
        <v>44149</v>
      </c>
      <c r="G1182" s="14">
        <v>834</v>
      </c>
      <c r="H1182" s="14">
        <v>0</v>
      </c>
      <c r="I1182" s="14">
        <v>834</v>
      </c>
      <c r="J1182" s="14">
        <v>0</v>
      </c>
      <c r="K1182" s="14">
        <v>0</v>
      </c>
      <c r="L1182" s="14">
        <v>0</v>
      </c>
      <c r="M1182" s="14">
        <v>0</v>
      </c>
      <c r="N1182" s="14">
        <v>0</v>
      </c>
      <c r="O1182" s="14">
        <v>0</v>
      </c>
      <c r="P1182" s="14">
        <v>0</v>
      </c>
      <c r="Q1182" s="14">
        <v>0</v>
      </c>
      <c r="R1182" s="14">
        <v>834</v>
      </c>
    </row>
    <row r="1183" spans="2:18" outlineLevel="1" x14ac:dyDescent="0.25">
      <c r="B1183" s="12" t="s">
        <v>2884</v>
      </c>
      <c r="C1183" s="12" t="s">
        <v>2927</v>
      </c>
      <c r="D1183" s="12" t="s">
        <v>2928</v>
      </c>
      <c r="E1183" s="12" t="s">
        <v>2929</v>
      </c>
      <c r="F1183" s="13">
        <v>44174</v>
      </c>
      <c r="G1183" s="14">
        <v>300</v>
      </c>
      <c r="H1183" s="14">
        <v>0</v>
      </c>
      <c r="I1183" s="14">
        <v>300</v>
      </c>
      <c r="J1183" s="14">
        <v>0</v>
      </c>
      <c r="K1183" s="14">
        <v>0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300</v>
      </c>
    </row>
    <row r="1184" spans="2:18" outlineLevel="1" x14ac:dyDescent="0.25">
      <c r="B1184" s="12" t="s">
        <v>2884</v>
      </c>
      <c r="C1184" s="12" t="s">
        <v>2930</v>
      </c>
      <c r="D1184" s="12" t="s">
        <v>2931</v>
      </c>
      <c r="E1184" s="12" t="s">
        <v>2932</v>
      </c>
      <c r="F1184" s="13">
        <v>44184</v>
      </c>
      <c r="G1184" s="14">
        <v>582</v>
      </c>
      <c r="H1184" s="14">
        <v>0</v>
      </c>
      <c r="I1184" s="14">
        <v>582</v>
      </c>
      <c r="J1184" s="14">
        <v>0</v>
      </c>
      <c r="K1184" s="14">
        <v>0</v>
      </c>
      <c r="L1184" s="14">
        <v>0</v>
      </c>
      <c r="M1184" s="14">
        <v>0</v>
      </c>
      <c r="N1184" s="14">
        <v>0</v>
      </c>
      <c r="O1184" s="14">
        <v>0</v>
      </c>
      <c r="P1184" s="14">
        <v>0</v>
      </c>
      <c r="Q1184" s="14">
        <v>0</v>
      </c>
      <c r="R1184" s="14">
        <v>582</v>
      </c>
    </row>
    <row r="1185" spans="2:18" outlineLevel="1" x14ac:dyDescent="0.25">
      <c r="B1185" s="12" t="s">
        <v>2884</v>
      </c>
      <c r="C1185" s="12" t="s">
        <v>2933</v>
      </c>
      <c r="D1185" s="12" t="s">
        <v>2934</v>
      </c>
      <c r="E1185" s="12" t="s">
        <v>2935</v>
      </c>
      <c r="F1185" s="13">
        <v>44203</v>
      </c>
      <c r="G1185" s="14">
        <v>1050</v>
      </c>
      <c r="H1185" s="14">
        <v>0</v>
      </c>
      <c r="I1185" s="14">
        <v>1050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1050</v>
      </c>
    </row>
    <row r="1186" spans="2:18" outlineLevel="1" x14ac:dyDescent="0.25">
      <c r="B1186" s="12" t="s">
        <v>2884</v>
      </c>
      <c r="C1186" s="12" t="s">
        <v>2936</v>
      </c>
      <c r="D1186" s="12" t="s">
        <v>2937</v>
      </c>
      <c r="E1186" s="12" t="s">
        <v>2938</v>
      </c>
      <c r="F1186" s="13">
        <v>44324</v>
      </c>
      <c r="G1186" s="14">
        <v>768</v>
      </c>
      <c r="H1186" s="14">
        <v>0</v>
      </c>
      <c r="I1186" s="14">
        <v>768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0</v>
      </c>
      <c r="R1186" s="14">
        <v>768</v>
      </c>
    </row>
    <row r="1187" spans="2:18" outlineLevel="1" x14ac:dyDescent="0.25">
      <c r="B1187" s="12" t="s">
        <v>2884</v>
      </c>
      <c r="C1187" s="12" t="s">
        <v>2939</v>
      </c>
      <c r="D1187" s="12" t="s">
        <v>2940</v>
      </c>
      <c r="E1187" s="12" t="s">
        <v>2941</v>
      </c>
      <c r="F1187" s="13">
        <v>44337</v>
      </c>
      <c r="G1187" s="14">
        <v>912</v>
      </c>
      <c r="H1187" s="14">
        <v>0</v>
      </c>
      <c r="I1187" s="14">
        <v>912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912</v>
      </c>
    </row>
    <row r="1188" spans="2:18" outlineLevel="1" x14ac:dyDescent="0.25">
      <c r="B1188" s="12" t="s">
        <v>2884</v>
      </c>
      <c r="C1188" s="12" t="s">
        <v>2942</v>
      </c>
      <c r="D1188" s="12" t="s">
        <v>2943</v>
      </c>
      <c r="E1188" s="12" t="s">
        <v>2944</v>
      </c>
      <c r="F1188" s="13">
        <v>44350</v>
      </c>
      <c r="G1188" s="14">
        <v>516</v>
      </c>
      <c r="H1188" s="14">
        <v>0</v>
      </c>
      <c r="I1188" s="14">
        <v>516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516</v>
      </c>
    </row>
    <row r="1189" spans="2:18" outlineLevel="1" x14ac:dyDescent="0.25">
      <c r="B1189" s="12" t="s">
        <v>2884</v>
      </c>
      <c r="C1189" s="12" t="s">
        <v>2945</v>
      </c>
      <c r="D1189" s="12" t="s">
        <v>2946</v>
      </c>
      <c r="E1189" s="12" t="s">
        <v>2947</v>
      </c>
      <c r="F1189" s="13">
        <v>44363</v>
      </c>
      <c r="G1189" s="14">
        <v>1620</v>
      </c>
      <c r="H1189" s="14">
        <v>0</v>
      </c>
      <c r="I1189" s="14">
        <v>1620</v>
      </c>
      <c r="J1189" s="14">
        <v>0</v>
      </c>
      <c r="K1189" s="14">
        <v>0</v>
      </c>
      <c r="L1189" s="14">
        <v>0</v>
      </c>
      <c r="M1189" s="14">
        <v>0</v>
      </c>
      <c r="N1189" s="14">
        <v>0</v>
      </c>
      <c r="O1189" s="14">
        <v>0</v>
      </c>
      <c r="P1189" s="14">
        <v>0</v>
      </c>
      <c r="Q1189" s="14">
        <v>0</v>
      </c>
      <c r="R1189" s="14">
        <v>1620</v>
      </c>
    </row>
    <row r="1190" spans="2:18" outlineLevel="1" x14ac:dyDescent="0.25">
      <c r="B1190" s="12" t="s">
        <v>2884</v>
      </c>
      <c r="C1190" s="12" t="s">
        <v>2948</v>
      </c>
      <c r="D1190" s="12" t="s">
        <v>2949</v>
      </c>
      <c r="E1190" s="12" t="s">
        <v>2950</v>
      </c>
      <c r="F1190" s="13">
        <v>44419</v>
      </c>
      <c r="G1190" s="14">
        <v>2598</v>
      </c>
      <c r="H1190" s="14">
        <v>0</v>
      </c>
      <c r="I1190" s="14">
        <v>2598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2598</v>
      </c>
    </row>
    <row r="1191" spans="2:18" x14ac:dyDescent="0.25">
      <c r="B1191" s="15" t="s">
        <v>2951</v>
      </c>
      <c r="C1191" s="15"/>
      <c r="D1191" s="15"/>
      <c r="E1191" s="15"/>
      <c r="F1191" s="16"/>
      <c r="G1191" s="17">
        <v>17322</v>
      </c>
      <c r="H1191" s="17">
        <v>0</v>
      </c>
      <c r="I1191" s="17">
        <v>17322</v>
      </c>
      <c r="J1191" s="17">
        <v>3402</v>
      </c>
      <c r="K1191" s="17">
        <v>336</v>
      </c>
      <c r="L1191" s="17">
        <v>132</v>
      </c>
      <c r="M1191" s="17">
        <v>2280</v>
      </c>
      <c r="N1191" s="17">
        <v>0</v>
      </c>
      <c r="O1191" s="17">
        <v>0</v>
      </c>
      <c r="P1191" s="17">
        <v>252</v>
      </c>
      <c r="Q1191" s="17">
        <v>1740</v>
      </c>
      <c r="R1191" s="17">
        <v>9180</v>
      </c>
    </row>
    <row r="1192" spans="2:18" ht="0.95" customHeight="1" outlineLevel="1" x14ac:dyDescent="0.25">
      <c r="B1192" s="9"/>
      <c r="C1192" s="9"/>
      <c r="D1192" s="9"/>
      <c r="E1192" s="9"/>
      <c r="F1192" s="10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2:18" outlineLevel="1" x14ac:dyDescent="0.25">
      <c r="B1193" s="12" t="s">
        <v>2952</v>
      </c>
      <c r="C1193" s="12" t="s">
        <v>2953</v>
      </c>
      <c r="D1193" s="12" t="s">
        <v>2954</v>
      </c>
      <c r="E1193" s="12" t="s">
        <v>2955</v>
      </c>
      <c r="F1193" s="13">
        <v>43895</v>
      </c>
      <c r="G1193" s="14">
        <v>240</v>
      </c>
      <c r="H1193" s="14">
        <v>0</v>
      </c>
      <c r="I1193" s="14">
        <v>240</v>
      </c>
      <c r="J1193" s="14">
        <v>0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240</v>
      </c>
      <c r="Q1193" s="14">
        <v>0</v>
      </c>
      <c r="R1193" s="14">
        <v>0</v>
      </c>
    </row>
    <row r="1194" spans="2:18" x14ac:dyDescent="0.25">
      <c r="B1194" s="15" t="s">
        <v>2956</v>
      </c>
      <c r="C1194" s="15"/>
      <c r="D1194" s="15"/>
      <c r="E1194" s="15"/>
      <c r="F1194" s="16"/>
      <c r="G1194" s="17">
        <v>240</v>
      </c>
      <c r="H1194" s="17">
        <v>0</v>
      </c>
      <c r="I1194" s="17">
        <v>240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240</v>
      </c>
      <c r="Q1194" s="17">
        <v>0</v>
      </c>
      <c r="R1194" s="17">
        <v>0</v>
      </c>
    </row>
    <row r="1195" spans="2:18" ht="0.95" customHeight="1" outlineLevel="1" x14ac:dyDescent="0.25">
      <c r="B1195" s="9"/>
      <c r="C1195" s="9"/>
      <c r="D1195" s="9"/>
      <c r="E1195" s="9"/>
      <c r="F1195" s="10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</row>
    <row r="1196" spans="2:18" outlineLevel="1" x14ac:dyDescent="0.25">
      <c r="B1196" s="12" t="s">
        <v>2957</v>
      </c>
      <c r="C1196" s="12" t="s">
        <v>2958</v>
      </c>
      <c r="D1196" s="12" t="s">
        <v>2959</v>
      </c>
      <c r="E1196" s="12" t="s">
        <v>2960</v>
      </c>
      <c r="F1196" s="13">
        <v>44156</v>
      </c>
      <c r="G1196" s="14">
        <v>14468.85</v>
      </c>
      <c r="H1196" s="14">
        <v>0</v>
      </c>
      <c r="I1196" s="14">
        <v>14468.85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14468.85</v>
      </c>
    </row>
    <row r="1197" spans="2:18" x14ac:dyDescent="0.25">
      <c r="B1197" s="15" t="s">
        <v>2961</v>
      </c>
      <c r="C1197" s="15"/>
      <c r="D1197" s="15"/>
      <c r="E1197" s="15"/>
      <c r="F1197" s="16"/>
      <c r="G1197" s="17">
        <v>14468.85</v>
      </c>
      <c r="H1197" s="17">
        <v>0</v>
      </c>
      <c r="I1197" s="17">
        <v>14468.85</v>
      </c>
      <c r="J1197" s="17">
        <v>0</v>
      </c>
      <c r="K1197" s="17">
        <v>0</v>
      </c>
      <c r="L1197" s="17">
        <v>0</v>
      </c>
      <c r="M1197" s="17">
        <v>0</v>
      </c>
      <c r="N1197" s="17">
        <v>0</v>
      </c>
      <c r="O1197" s="17">
        <v>0</v>
      </c>
      <c r="P1197" s="17">
        <v>0</v>
      </c>
      <c r="Q1197" s="17">
        <v>0</v>
      </c>
      <c r="R1197" s="17">
        <v>14468.85</v>
      </c>
    </row>
    <row r="1198" spans="2:18" ht="0.95" customHeight="1" outlineLevel="1" x14ac:dyDescent="0.25">
      <c r="B1198" s="9"/>
      <c r="C1198" s="9"/>
      <c r="D1198" s="9"/>
      <c r="E1198" s="9"/>
      <c r="F1198" s="10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2:18" outlineLevel="1" x14ac:dyDescent="0.25">
      <c r="B1199" s="12" t="s">
        <v>2962</v>
      </c>
      <c r="C1199" s="12" t="s">
        <v>2963</v>
      </c>
      <c r="D1199" s="12" t="s">
        <v>2964</v>
      </c>
      <c r="E1199" s="12" t="s">
        <v>2965</v>
      </c>
      <c r="F1199" s="13">
        <v>44338</v>
      </c>
      <c r="G1199" s="14">
        <v>2154</v>
      </c>
      <c r="H1199" s="14">
        <v>0</v>
      </c>
      <c r="I1199" s="14">
        <v>2154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2154</v>
      </c>
    </row>
    <row r="1200" spans="2:18" x14ac:dyDescent="0.25">
      <c r="B1200" s="15" t="s">
        <v>2966</v>
      </c>
      <c r="C1200" s="15"/>
      <c r="D1200" s="15"/>
      <c r="E1200" s="15"/>
      <c r="F1200" s="16"/>
      <c r="G1200" s="17">
        <v>2154</v>
      </c>
      <c r="H1200" s="17">
        <v>0</v>
      </c>
      <c r="I1200" s="17">
        <v>2154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2154</v>
      </c>
    </row>
    <row r="1201" spans="2:18" ht="0.95" customHeight="1" outlineLevel="1" x14ac:dyDescent="0.25">
      <c r="B1201" s="9"/>
      <c r="C1201" s="9"/>
      <c r="D1201" s="9"/>
      <c r="E1201" s="9"/>
      <c r="F1201" s="10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2:18" outlineLevel="1" x14ac:dyDescent="0.25">
      <c r="B1202" s="12" t="s">
        <v>2967</v>
      </c>
      <c r="C1202" s="12" t="s">
        <v>2968</v>
      </c>
      <c r="D1202" s="12" t="s">
        <v>2969</v>
      </c>
      <c r="E1202" s="12" t="s">
        <v>2970</v>
      </c>
      <c r="F1202" s="13">
        <v>43646</v>
      </c>
      <c r="G1202" s="14">
        <v>4920</v>
      </c>
      <c r="H1202" s="14">
        <v>0</v>
      </c>
      <c r="I1202" s="14">
        <v>4920</v>
      </c>
      <c r="J1202" s="14">
        <v>4920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</row>
    <row r="1203" spans="2:18" x14ac:dyDescent="0.25">
      <c r="B1203" s="15" t="s">
        <v>2971</v>
      </c>
      <c r="C1203" s="15"/>
      <c r="D1203" s="15"/>
      <c r="E1203" s="15"/>
      <c r="F1203" s="16"/>
      <c r="G1203" s="17">
        <v>4920</v>
      </c>
      <c r="H1203" s="17">
        <v>0</v>
      </c>
      <c r="I1203" s="17">
        <v>4920</v>
      </c>
      <c r="J1203" s="17">
        <v>4920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</row>
    <row r="1204" spans="2:18" ht="0.95" customHeight="1" outlineLevel="1" x14ac:dyDescent="0.25">
      <c r="B1204" s="9"/>
      <c r="C1204" s="9"/>
      <c r="D1204" s="9"/>
      <c r="E1204" s="9"/>
      <c r="F1204" s="10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2:18" outlineLevel="1" x14ac:dyDescent="0.25">
      <c r="B1205" s="12" t="s">
        <v>2972</v>
      </c>
      <c r="C1205" s="12" t="s">
        <v>2973</v>
      </c>
      <c r="D1205" s="12" t="s">
        <v>2974</v>
      </c>
      <c r="E1205" s="12" t="s">
        <v>2975</v>
      </c>
      <c r="F1205" s="13">
        <v>43617</v>
      </c>
      <c r="G1205" s="14">
        <v>1860</v>
      </c>
      <c r="H1205" s="14">
        <v>0</v>
      </c>
      <c r="I1205" s="14">
        <v>1860</v>
      </c>
      <c r="J1205" s="14">
        <v>1860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</row>
    <row r="1206" spans="2:18" x14ac:dyDescent="0.25">
      <c r="B1206" s="15" t="s">
        <v>2976</v>
      </c>
      <c r="C1206" s="15"/>
      <c r="D1206" s="15"/>
      <c r="E1206" s="15"/>
      <c r="F1206" s="16"/>
      <c r="G1206" s="17">
        <v>1860</v>
      </c>
      <c r="H1206" s="17">
        <v>0</v>
      </c>
      <c r="I1206" s="17">
        <v>1860</v>
      </c>
      <c r="J1206" s="17">
        <v>1860</v>
      </c>
      <c r="K1206" s="17">
        <v>0</v>
      </c>
      <c r="L1206" s="17">
        <v>0</v>
      </c>
      <c r="M1206" s="17">
        <v>0</v>
      </c>
      <c r="N1206" s="17">
        <v>0</v>
      </c>
      <c r="O1206" s="17">
        <v>0</v>
      </c>
      <c r="P1206" s="17">
        <v>0</v>
      </c>
      <c r="Q1206" s="17">
        <v>0</v>
      </c>
      <c r="R1206" s="17">
        <v>0</v>
      </c>
    </row>
    <row r="1207" spans="2:18" ht="0.95" customHeight="1" outlineLevel="1" x14ac:dyDescent="0.25">
      <c r="B1207" s="9"/>
      <c r="C1207" s="9"/>
      <c r="D1207" s="9"/>
      <c r="E1207" s="9"/>
      <c r="F1207" s="10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2:18" outlineLevel="1" x14ac:dyDescent="0.25">
      <c r="B1208" s="12" t="s">
        <v>2977</v>
      </c>
      <c r="C1208" s="12" t="s">
        <v>2978</v>
      </c>
      <c r="D1208" s="12" t="s">
        <v>2979</v>
      </c>
      <c r="E1208" s="12" t="s">
        <v>2980</v>
      </c>
      <c r="F1208" s="13">
        <v>43692</v>
      </c>
      <c r="G1208" s="14">
        <v>576</v>
      </c>
      <c r="H1208" s="14">
        <v>0</v>
      </c>
      <c r="I1208" s="14">
        <v>576</v>
      </c>
      <c r="J1208" s="14">
        <v>576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</row>
    <row r="1209" spans="2:18" x14ac:dyDescent="0.25">
      <c r="B1209" s="15" t="s">
        <v>2981</v>
      </c>
      <c r="C1209" s="15"/>
      <c r="D1209" s="15"/>
      <c r="E1209" s="15"/>
      <c r="F1209" s="16"/>
      <c r="G1209" s="17">
        <v>576</v>
      </c>
      <c r="H1209" s="17">
        <v>0</v>
      </c>
      <c r="I1209" s="17">
        <v>576</v>
      </c>
      <c r="J1209" s="17">
        <v>576</v>
      </c>
      <c r="K1209" s="17">
        <v>0</v>
      </c>
      <c r="L1209" s="17">
        <v>0</v>
      </c>
      <c r="M1209" s="17">
        <v>0</v>
      </c>
      <c r="N1209" s="17">
        <v>0</v>
      </c>
      <c r="O1209" s="17">
        <v>0</v>
      </c>
      <c r="P1209" s="17">
        <v>0</v>
      </c>
      <c r="Q1209" s="17">
        <v>0</v>
      </c>
      <c r="R1209" s="17">
        <v>0</v>
      </c>
    </row>
    <row r="1210" spans="2:18" ht="0.95" customHeight="1" outlineLevel="1" x14ac:dyDescent="0.25">
      <c r="B1210" s="9"/>
      <c r="C1210" s="9"/>
      <c r="D1210" s="9"/>
      <c r="E1210" s="9"/>
      <c r="F1210" s="10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2:18" outlineLevel="1" x14ac:dyDescent="0.25">
      <c r="B1211" s="12" t="s">
        <v>2982</v>
      </c>
      <c r="C1211" s="12" t="s">
        <v>2983</v>
      </c>
      <c r="D1211" s="12" t="s">
        <v>2984</v>
      </c>
      <c r="E1211" s="12" t="s">
        <v>2985</v>
      </c>
      <c r="F1211" s="13">
        <v>43659</v>
      </c>
      <c r="G1211" s="14">
        <v>390</v>
      </c>
      <c r="H1211" s="14">
        <v>0</v>
      </c>
      <c r="I1211" s="14">
        <v>390</v>
      </c>
      <c r="J1211" s="14">
        <v>390</v>
      </c>
      <c r="K1211" s="14">
        <v>0</v>
      </c>
      <c r="L1211" s="14">
        <v>0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</row>
    <row r="1212" spans="2:18" x14ac:dyDescent="0.25">
      <c r="B1212" s="15" t="s">
        <v>2986</v>
      </c>
      <c r="C1212" s="15"/>
      <c r="D1212" s="15"/>
      <c r="E1212" s="15"/>
      <c r="F1212" s="16"/>
      <c r="G1212" s="17">
        <v>390</v>
      </c>
      <c r="H1212" s="17">
        <v>0</v>
      </c>
      <c r="I1212" s="17">
        <v>390</v>
      </c>
      <c r="J1212" s="17">
        <v>390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</row>
    <row r="1213" spans="2:18" ht="0.95" customHeight="1" outlineLevel="1" x14ac:dyDescent="0.25">
      <c r="B1213" s="9"/>
      <c r="C1213" s="9"/>
      <c r="D1213" s="9"/>
      <c r="E1213" s="9"/>
      <c r="F1213" s="10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</row>
    <row r="1214" spans="2:18" outlineLevel="1" x14ac:dyDescent="0.25">
      <c r="B1214" s="12" t="s">
        <v>2987</v>
      </c>
      <c r="C1214" s="12" t="s">
        <v>2988</v>
      </c>
      <c r="D1214" s="12" t="s">
        <v>2989</v>
      </c>
      <c r="E1214" s="12" t="s">
        <v>2990</v>
      </c>
      <c r="F1214" s="13">
        <v>44196</v>
      </c>
      <c r="G1214" s="14">
        <v>420</v>
      </c>
      <c r="H1214" s="14">
        <v>0</v>
      </c>
      <c r="I1214" s="14">
        <v>420</v>
      </c>
      <c r="J1214" s="14">
        <v>0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420</v>
      </c>
    </row>
    <row r="1215" spans="2:18" x14ac:dyDescent="0.25">
      <c r="B1215" s="15" t="s">
        <v>2991</v>
      </c>
      <c r="C1215" s="15"/>
      <c r="D1215" s="15"/>
      <c r="E1215" s="15"/>
      <c r="F1215" s="16"/>
      <c r="G1215" s="17">
        <v>420</v>
      </c>
      <c r="H1215" s="17">
        <v>0</v>
      </c>
      <c r="I1215" s="17">
        <v>420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420</v>
      </c>
    </row>
    <row r="1216" spans="2:18" ht="0.95" customHeight="1" outlineLevel="1" x14ac:dyDescent="0.25">
      <c r="B1216" s="9"/>
      <c r="C1216" s="9"/>
      <c r="D1216" s="9"/>
      <c r="E1216" s="9"/>
      <c r="F1216" s="10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2:18" outlineLevel="1" x14ac:dyDescent="0.25">
      <c r="B1217" s="12" t="s">
        <v>2992</v>
      </c>
      <c r="C1217" s="12" t="s">
        <v>2993</v>
      </c>
      <c r="D1217" s="12" t="s">
        <v>2994</v>
      </c>
      <c r="E1217" s="12" t="s">
        <v>2995</v>
      </c>
      <c r="F1217" s="13">
        <v>43764</v>
      </c>
      <c r="G1217" s="14">
        <v>115.2</v>
      </c>
      <c r="H1217" s="14">
        <v>0</v>
      </c>
      <c r="I1217" s="14">
        <v>115.2</v>
      </c>
      <c r="J1217" s="14">
        <v>0</v>
      </c>
      <c r="K1217" s="14">
        <v>115.2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0</v>
      </c>
      <c r="R1217" s="14">
        <v>0</v>
      </c>
    </row>
    <row r="1218" spans="2:18" outlineLevel="1" x14ac:dyDescent="0.25">
      <c r="B1218" s="12" t="s">
        <v>2992</v>
      </c>
      <c r="C1218" s="12" t="s">
        <v>2996</v>
      </c>
      <c r="D1218" s="12" t="s">
        <v>2997</v>
      </c>
      <c r="E1218" s="12" t="s">
        <v>2998</v>
      </c>
      <c r="F1218" s="13">
        <v>43839</v>
      </c>
      <c r="G1218" s="14">
        <v>168</v>
      </c>
      <c r="H1218" s="14">
        <v>0</v>
      </c>
      <c r="I1218" s="14">
        <v>168</v>
      </c>
      <c r="J1218" s="14">
        <v>0</v>
      </c>
      <c r="K1218" s="14">
        <v>0</v>
      </c>
      <c r="L1218" s="14">
        <v>0</v>
      </c>
      <c r="M1218" s="14">
        <v>168</v>
      </c>
      <c r="N1218" s="14">
        <v>0</v>
      </c>
      <c r="O1218" s="14">
        <v>0</v>
      </c>
      <c r="P1218" s="14">
        <v>0</v>
      </c>
      <c r="Q1218" s="14">
        <v>0</v>
      </c>
      <c r="R1218" s="14">
        <v>0</v>
      </c>
    </row>
    <row r="1219" spans="2:18" outlineLevel="1" x14ac:dyDescent="0.25">
      <c r="B1219" s="12" t="s">
        <v>2992</v>
      </c>
      <c r="C1219" s="12" t="s">
        <v>2999</v>
      </c>
      <c r="D1219" s="12" t="s">
        <v>3000</v>
      </c>
      <c r="E1219" s="12" t="s">
        <v>3001</v>
      </c>
      <c r="F1219" s="13">
        <v>43872</v>
      </c>
      <c r="G1219" s="14">
        <v>468</v>
      </c>
      <c r="H1219" s="14">
        <v>0</v>
      </c>
      <c r="I1219" s="14">
        <v>468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468</v>
      </c>
      <c r="P1219" s="14">
        <v>0</v>
      </c>
      <c r="Q1219" s="14">
        <v>0</v>
      </c>
      <c r="R1219" s="14">
        <v>0</v>
      </c>
    </row>
    <row r="1220" spans="2:18" x14ac:dyDescent="0.25">
      <c r="B1220" s="15" t="s">
        <v>3002</v>
      </c>
      <c r="C1220" s="15"/>
      <c r="D1220" s="15"/>
      <c r="E1220" s="15"/>
      <c r="F1220" s="16"/>
      <c r="G1220" s="17">
        <v>751.2</v>
      </c>
      <c r="H1220" s="17">
        <v>0</v>
      </c>
      <c r="I1220" s="17">
        <v>751.2</v>
      </c>
      <c r="J1220" s="17">
        <v>0</v>
      </c>
      <c r="K1220" s="17">
        <v>115.2</v>
      </c>
      <c r="L1220" s="17">
        <v>0</v>
      </c>
      <c r="M1220" s="17">
        <v>168</v>
      </c>
      <c r="N1220" s="17">
        <v>0</v>
      </c>
      <c r="O1220" s="17">
        <v>468</v>
      </c>
      <c r="P1220" s="17">
        <v>0</v>
      </c>
      <c r="Q1220" s="17">
        <v>0</v>
      </c>
      <c r="R1220" s="17">
        <v>0</v>
      </c>
    </row>
    <row r="1221" spans="2:18" ht="0.95" customHeight="1" outlineLevel="1" x14ac:dyDescent="0.25">
      <c r="B1221" s="9"/>
      <c r="C1221" s="9"/>
      <c r="D1221" s="9"/>
      <c r="E1221" s="9"/>
      <c r="F1221" s="10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2:18" outlineLevel="1" x14ac:dyDescent="0.25">
      <c r="B1222" s="12" t="s">
        <v>3003</v>
      </c>
      <c r="C1222" s="12" t="s">
        <v>3004</v>
      </c>
      <c r="D1222" s="12" t="s">
        <v>3005</v>
      </c>
      <c r="E1222" s="12" t="s">
        <v>3006</v>
      </c>
      <c r="F1222" s="13">
        <v>44043</v>
      </c>
      <c r="G1222" s="14">
        <v>18</v>
      </c>
      <c r="H1222" s="14">
        <v>0</v>
      </c>
      <c r="I1222" s="14">
        <v>18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18</v>
      </c>
    </row>
    <row r="1223" spans="2:18" outlineLevel="1" x14ac:dyDescent="0.25">
      <c r="B1223" s="12" t="s">
        <v>3003</v>
      </c>
      <c r="C1223" s="12" t="s">
        <v>3007</v>
      </c>
      <c r="D1223" s="12" t="s">
        <v>3008</v>
      </c>
      <c r="E1223" s="12" t="s">
        <v>3009</v>
      </c>
      <c r="F1223" s="13">
        <v>44267</v>
      </c>
      <c r="G1223" s="14">
        <v>36</v>
      </c>
      <c r="H1223" s="14">
        <v>0</v>
      </c>
      <c r="I1223" s="14">
        <v>36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36</v>
      </c>
    </row>
    <row r="1224" spans="2:18" x14ac:dyDescent="0.25">
      <c r="B1224" s="15" t="s">
        <v>3010</v>
      </c>
      <c r="C1224" s="15"/>
      <c r="D1224" s="15"/>
      <c r="E1224" s="15"/>
      <c r="F1224" s="16"/>
      <c r="G1224" s="17">
        <v>54</v>
      </c>
      <c r="H1224" s="17">
        <v>0</v>
      </c>
      <c r="I1224" s="17">
        <v>54</v>
      </c>
      <c r="J1224" s="17">
        <v>0</v>
      </c>
      <c r="K1224" s="17">
        <v>0</v>
      </c>
      <c r="L1224" s="17">
        <v>0</v>
      </c>
      <c r="M1224" s="17">
        <v>0</v>
      </c>
      <c r="N1224" s="17">
        <v>0</v>
      </c>
      <c r="O1224" s="17">
        <v>0</v>
      </c>
      <c r="P1224" s="17">
        <v>0</v>
      </c>
      <c r="Q1224" s="17">
        <v>0</v>
      </c>
      <c r="R1224" s="17">
        <v>54</v>
      </c>
    </row>
    <row r="1225" spans="2:18" ht="0.95" customHeight="1" outlineLevel="1" x14ac:dyDescent="0.25">
      <c r="B1225" s="9"/>
      <c r="C1225" s="9"/>
      <c r="D1225" s="9"/>
      <c r="E1225" s="9"/>
      <c r="F1225" s="10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2:18" outlineLevel="1" x14ac:dyDescent="0.25">
      <c r="B1226" s="12" t="s">
        <v>3011</v>
      </c>
      <c r="C1226" s="12" t="s">
        <v>3012</v>
      </c>
      <c r="D1226" s="12" t="s">
        <v>3013</v>
      </c>
      <c r="E1226" s="12" t="s">
        <v>3014</v>
      </c>
      <c r="F1226" s="13">
        <v>43807</v>
      </c>
      <c r="G1226" s="14">
        <v>1201</v>
      </c>
      <c r="H1226" s="14">
        <v>0</v>
      </c>
      <c r="I1226" s="14">
        <v>1201</v>
      </c>
      <c r="J1226" s="14">
        <v>0</v>
      </c>
      <c r="K1226" s="14">
        <v>0</v>
      </c>
      <c r="L1226" s="14">
        <v>1201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</row>
    <row r="1227" spans="2:18" x14ac:dyDescent="0.25">
      <c r="B1227" s="15" t="s">
        <v>3015</v>
      </c>
      <c r="C1227" s="15"/>
      <c r="D1227" s="15"/>
      <c r="E1227" s="15"/>
      <c r="F1227" s="16"/>
      <c r="G1227" s="17">
        <v>1201</v>
      </c>
      <c r="H1227" s="17">
        <v>0</v>
      </c>
      <c r="I1227" s="17">
        <v>1201</v>
      </c>
      <c r="J1227" s="17">
        <v>0</v>
      </c>
      <c r="K1227" s="17">
        <v>0</v>
      </c>
      <c r="L1227" s="17">
        <v>1201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</row>
    <row r="1228" spans="2:18" ht="0.95" customHeight="1" outlineLevel="1" x14ac:dyDescent="0.25">
      <c r="B1228" s="9"/>
      <c r="C1228" s="9"/>
      <c r="D1228" s="9"/>
      <c r="E1228" s="9"/>
      <c r="F1228" s="10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2:18" outlineLevel="1" x14ac:dyDescent="0.25">
      <c r="B1229" s="12" t="s">
        <v>3016</v>
      </c>
      <c r="C1229" s="12" t="s">
        <v>3017</v>
      </c>
      <c r="D1229" s="12" t="s">
        <v>3018</v>
      </c>
      <c r="E1229" s="12" t="s">
        <v>3019</v>
      </c>
      <c r="F1229" s="13">
        <v>43772</v>
      </c>
      <c r="G1229" s="14">
        <v>1835</v>
      </c>
      <c r="H1229" s="14">
        <v>0</v>
      </c>
      <c r="I1229" s="14">
        <v>1835</v>
      </c>
      <c r="J1229" s="14">
        <v>0</v>
      </c>
      <c r="K1229" s="14">
        <v>1835</v>
      </c>
      <c r="L1229" s="14">
        <v>0</v>
      </c>
      <c r="M1229" s="14">
        <v>0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</row>
    <row r="1230" spans="2:18" x14ac:dyDescent="0.25">
      <c r="B1230" s="15" t="s">
        <v>3020</v>
      </c>
      <c r="C1230" s="15"/>
      <c r="D1230" s="15"/>
      <c r="E1230" s="15"/>
      <c r="F1230" s="16"/>
      <c r="G1230" s="17">
        <v>1835</v>
      </c>
      <c r="H1230" s="17">
        <v>0</v>
      </c>
      <c r="I1230" s="17">
        <v>1835</v>
      </c>
      <c r="J1230" s="17">
        <v>0</v>
      </c>
      <c r="K1230" s="17">
        <v>1835</v>
      </c>
      <c r="L1230" s="17">
        <v>0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</row>
    <row r="1231" spans="2:18" ht="0.95" customHeight="1" outlineLevel="1" x14ac:dyDescent="0.25">
      <c r="B1231" s="9"/>
      <c r="C1231" s="9"/>
      <c r="D1231" s="9"/>
      <c r="E1231" s="9"/>
      <c r="F1231" s="10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2:18" outlineLevel="1" x14ac:dyDescent="0.25">
      <c r="B1232" s="12" t="s">
        <v>3021</v>
      </c>
      <c r="C1232" s="12" t="s">
        <v>3022</v>
      </c>
      <c r="D1232" s="12" t="s">
        <v>3023</v>
      </c>
      <c r="E1232" s="12" t="s">
        <v>3024</v>
      </c>
      <c r="F1232" s="13">
        <v>43758</v>
      </c>
      <c r="G1232" s="14">
        <v>32742</v>
      </c>
      <c r="H1232" s="14">
        <v>0</v>
      </c>
      <c r="I1232" s="14">
        <v>32742</v>
      </c>
      <c r="J1232" s="14">
        <v>0</v>
      </c>
      <c r="K1232" s="14">
        <v>32742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</row>
    <row r="1233" spans="2:18" outlineLevel="1" x14ac:dyDescent="0.25">
      <c r="B1233" s="12" t="s">
        <v>3021</v>
      </c>
      <c r="C1233" s="12" t="s">
        <v>3025</v>
      </c>
      <c r="D1233" s="12" t="s">
        <v>3026</v>
      </c>
      <c r="E1233" s="12" t="s">
        <v>3027</v>
      </c>
      <c r="F1233" s="13">
        <v>44189</v>
      </c>
      <c r="G1233" s="14">
        <v>9012</v>
      </c>
      <c r="H1233" s="14">
        <v>0</v>
      </c>
      <c r="I1233" s="14">
        <v>9012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9012</v>
      </c>
    </row>
    <row r="1234" spans="2:18" x14ac:dyDescent="0.25">
      <c r="B1234" s="15" t="s">
        <v>3028</v>
      </c>
      <c r="C1234" s="15"/>
      <c r="D1234" s="15"/>
      <c r="E1234" s="15"/>
      <c r="F1234" s="16"/>
      <c r="G1234" s="17">
        <v>41754</v>
      </c>
      <c r="H1234" s="17">
        <v>0</v>
      </c>
      <c r="I1234" s="17">
        <v>41754</v>
      </c>
      <c r="J1234" s="17">
        <v>0</v>
      </c>
      <c r="K1234" s="17">
        <v>32742</v>
      </c>
      <c r="L1234" s="17">
        <v>0</v>
      </c>
      <c r="M1234" s="17">
        <v>0</v>
      </c>
      <c r="N1234" s="17">
        <v>0</v>
      </c>
      <c r="O1234" s="17">
        <v>0</v>
      </c>
      <c r="P1234" s="17">
        <v>0</v>
      </c>
      <c r="Q1234" s="17">
        <v>0</v>
      </c>
      <c r="R1234" s="17">
        <v>9012</v>
      </c>
    </row>
    <row r="1235" spans="2:18" ht="0.95" customHeight="1" outlineLevel="1" x14ac:dyDescent="0.25">
      <c r="B1235" s="9"/>
      <c r="C1235" s="9"/>
      <c r="D1235" s="9"/>
      <c r="E1235" s="9"/>
      <c r="F1235" s="10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2:18" outlineLevel="1" x14ac:dyDescent="0.25">
      <c r="B1236" s="12" t="s">
        <v>3029</v>
      </c>
      <c r="C1236" s="12" t="s">
        <v>3030</v>
      </c>
      <c r="D1236" s="12" t="s">
        <v>3031</v>
      </c>
      <c r="E1236" s="12" t="s">
        <v>3032</v>
      </c>
      <c r="F1236" s="13">
        <v>43630</v>
      </c>
      <c r="G1236" s="14">
        <v>270</v>
      </c>
      <c r="H1236" s="14">
        <v>0</v>
      </c>
      <c r="I1236" s="14">
        <v>270</v>
      </c>
      <c r="J1236" s="14">
        <v>270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</row>
    <row r="1237" spans="2:18" outlineLevel="1" x14ac:dyDescent="0.25">
      <c r="B1237" s="12" t="s">
        <v>3029</v>
      </c>
      <c r="C1237" s="12" t="s">
        <v>3033</v>
      </c>
      <c r="D1237" s="12" t="s">
        <v>3034</v>
      </c>
      <c r="E1237" s="12" t="s">
        <v>3035</v>
      </c>
      <c r="F1237" s="13">
        <v>43742</v>
      </c>
      <c r="G1237" s="14">
        <v>1410</v>
      </c>
      <c r="H1237" s="14">
        <v>0</v>
      </c>
      <c r="I1237" s="14">
        <v>1410</v>
      </c>
      <c r="J1237" s="14">
        <v>1410</v>
      </c>
      <c r="K1237" s="14">
        <v>0</v>
      </c>
      <c r="L1237" s="14">
        <v>0</v>
      </c>
      <c r="M1237" s="14">
        <v>0</v>
      </c>
      <c r="N1237" s="14">
        <v>0</v>
      </c>
      <c r="O1237" s="14">
        <v>0</v>
      </c>
      <c r="P1237" s="14">
        <v>0</v>
      </c>
      <c r="Q1237" s="14">
        <v>0</v>
      </c>
      <c r="R1237" s="14">
        <v>0</v>
      </c>
    </row>
    <row r="1238" spans="2:18" outlineLevel="1" x14ac:dyDescent="0.25">
      <c r="B1238" s="12" t="s">
        <v>3029</v>
      </c>
      <c r="C1238" s="12" t="s">
        <v>3036</v>
      </c>
      <c r="D1238" s="12" t="s">
        <v>3037</v>
      </c>
      <c r="E1238" s="12" t="s">
        <v>3038</v>
      </c>
      <c r="F1238" s="13">
        <v>43748</v>
      </c>
      <c r="G1238" s="14">
        <v>98.4</v>
      </c>
      <c r="H1238" s="14">
        <v>0</v>
      </c>
      <c r="I1238" s="14">
        <v>98.4</v>
      </c>
      <c r="J1238" s="14">
        <v>98.4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</row>
    <row r="1239" spans="2:18" outlineLevel="1" x14ac:dyDescent="0.25">
      <c r="B1239" s="12" t="s">
        <v>3029</v>
      </c>
      <c r="C1239" s="12" t="s">
        <v>3039</v>
      </c>
      <c r="D1239" s="12" t="s">
        <v>3040</v>
      </c>
      <c r="E1239" s="12" t="s">
        <v>3041</v>
      </c>
      <c r="F1239" s="13">
        <v>43826</v>
      </c>
      <c r="G1239" s="14">
        <v>618</v>
      </c>
      <c r="H1239" s="14">
        <v>0</v>
      </c>
      <c r="I1239" s="14">
        <v>618</v>
      </c>
      <c r="J1239" s="14">
        <v>0</v>
      </c>
      <c r="K1239" s="14">
        <v>0</v>
      </c>
      <c r="L1239" s="14">
        <v>0</v>
      </c>
      <c r="M1239" s="14">
        <v>618</v>
      </c>
      <c r="N1239" s="14">
        <v>0</v>
      </c>
      <c r="O1239" s="14">
        <v>0</v>
      </c>
      <c r="P1239" s="14">
        <v>0</v>
      </c>
      <c r="Q1239" s="14">
        <v>0</v>
      </c>
      <c r="R1239" s="14">
        <v>0</v>
      </c>
    </row>
    <row r="1240" spans="2:18" outlineLevel="1" x14ac:dyDescent="0.25">
      <c r="B1240" s="12" t="s">
        <v>3029</v>
      </c>
      <c r="C1240" s="12" t="s">
        <v>3042</v>
      </c>
      <c r="D1240" s="12" t="s">
        <v>3043</v>
      </c>
      <c r="E1240" s="12" t="s">
        <v>3044</v>
      </c>
      <c r="F1240" s="13">
        <v>43903</v>
      </c>
      <c r="G1240" s="14">
        <v>667.2</v>
      </c>
      <c r="H1240" s="14">
        <v>0</v>
      </c>
      <c r="I1240" s="14">
        <v>667.2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667.2</v>
      </c>
      <c r="R1240" s="14">
        <v>0</v>
      </c>
    </row>
    <row r="1241" spans="2:18" outlineLevel="1" x14ac:dyDescent="0.25">
      <c r="B1241" s="12" t="s">
        <v>3029</v>
      </c>
      <c r="C1241" s="12" t="s">
        <v>3045</v>
      </c>
      <c r="D1241" s="12" t="s">
        <v>3046</v>
      </c>
      <c r="E1241" s="12" t="s">
        <v>3047</v>
      </c>
      <c r="F1241" s="13">
        <v>44064</v>
      </c>
      <c r="G1241" s="14">
        <v>30</v>
      </c>
      <c r="H1241" s="14">
        <v>0</v>
      </c>
      <c r="I1241" s="14">
        <v>30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30</v>
      </c>
    </row>
    <row r="1242" spans="2:18" outlineLevel="1" x14ac:dyDescent="0.25">
      <c r="B1242" s="12" t="s">
        <v>3029</v>
      </c>
      <c r="C1242" s="12" t="s">
        <v>3048</v>
      </c>
      <c r="D1242" s="12" t="s">
        <v>3049</v>
      </c>
      <c r="E1242" s="12" t="s">
        <v>3050</v>
      </c>
      <c r="F1242" s="13">
        <v>44317</v>
      </c>
      <c r="G1242" s="14">
        <v>780</v>
      </c>
      <c r="H1242" s="14">
        <v>0</v>
      </c>
      <c r="I1242" s="14">
        <v>780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780</v>
      </c>
    </row>
    <row r="1243" spans="2:18" x14ac:dyDescent="0.25">
      <c r="B1243" s="15" t="s">
        <v>3051</v>
      </c>
      <c r="C1243" s="15"/>
      <c r="D1243" s="15"/>
      <c r="E1243" s="15"/>
      <c r="F1243" s="16"/>
      <c r="G1243" s="17">
        <v>3873.6000000000004</v>
      </c>
      <c r="H1243" s="17">
        <v>0</v>
      </c>
      <c r="I1243" s="17">
        <v>3873.6000000000004</v>
      </c>
      <c r="J1243" s="17">
        <v>1778.4</v>
      </c>
      <c r="K1243" s="17">
        <v>0</v>
      </c>
      <c r="L1243" s="17">
        <v>0</v>
      </c>
      <c r="M1243" s="17">
        <v>618</v>
      </c>
      <c r="N1243" s="17">
        <v>0</v>
      </c>
      <c r="O1243" s="17">
        <v>0</v>
      </c>
      <c r="P1243" s="17">
        <v>0</v>
      </c>
      <c r="Q1243" s="17">
        <v>667.2</v>
      </c>
      <c r="R1243" s="17">
        <v>810</v>
      </c>
    </row>
    <row r="1244" spans="2:18" ht="0.95" customHeight="1" outlineLevel="1" x14ac:dyDescent="0.25">
      <c r="B1244" s="9"/>
      <c r="C1244" s="9"/>
      <c r="D1244" s="9"/>
      <c r="E1244" s="9"/>
      <c r="F1244" s="10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2:18" outlineLevel="1" x14ac:dyDescent="0.25">
      <c r="B1245" s="12" t="s">
        <v>3052</v>
      </c>
      <c r="C1245" s="12" t="s">
        <v>3053</v>
      </c>
      <c r="D1245" s="12" t="s">
        <v>3054</v>
      </c>
      <c r="E1245" s="12" t="s">
        <v>3055</v>
      </c>
      <c r="F1245" s="13">
        <v>44385</v>
      </c>
      <c r="G1245" s="14">
        <v>132</v>
      </c>
      <c r="H1245" s="14">
        <v>0</v>
      </c>
      <c r="I1245" s="14">
        <v>132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132</v>
      </c>
    </row>
    <row r="1246" spans="2:18" x14ac:dyDescent="0.25">
      <c r="B1246" s="15" t="s">
        <v>3056</v>
      </c>
      <c r="C1246" s="15"/>
      <c r="D1246" s="15"/>
      <c r="E1246" s="15"/>
      <c r="F1246" s="16"/>
      <c r="G1246" s="17">
        <v>132</v>
      </c>
      <c r="H1246" s="17">
        <v>0</v>
      </c>
      <c r="I1246" s="17">
        <v>132</v>
      </c>
      <c r="J1246" s="17">
        <v>0</v>
      </c>
      <c r="K1246" s="17">
        <v>0</v>
      </c>
      <c r="L1246" s="17">
        <v>0</v>
      </c>
      <c r="M1246" s="17">
        <v>0</v>
      </c>
      <c r="N1246" s="17">
        <v>0</v>
      </c>
      <c r="O1246" s="17">
        <v>0</v>
      </c>
      <c r="P1246" s="17">
        <v>0</v>
      </c>
      <c r="Q1246" s="17">
        <v>0</v>
      </c>
      <c r="R1246" s="17">
        <v>132</v>
      </c>
    </row>
    <row r="1247" spans="2:18" ht="0.95" customHeight="1" outlineLevel="1" x14ac:dyDescent="0.25">
      <c r="B1247" s="9"/>
      <c r="C1247" s="9"/>
      <c r="D1247" s="9"/>
      <c r="E1247" s="9"/>
      <c r="F1247" s="10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2:18" outlineLevel="1" x14ac:dyDescent="0.25">
      <c r="B1248" s="12" t="s">
        <v>3057</v>
      </c>
      <c r="C1248" s="12" t="s">
        <v>3058</v>
      </c>
      <c r="D1248" s="12" t="s">
        <v>3059</v>
      </c>
      <c r="E1248" s="12" t="s">
        <v>3060</v>
      </c>
      <c r="F1248" s="13">
        <v>43672</v>
      </c>
      <c r="G1248" s="14">
        <v>108</v>
      </c>
      <c r="H1248" s="14">
        <v>0</v>
      </c>
      <c r="I1248" s="14">
        <v>108</v>
      </c>
      <c r="J1248" s="14">
        <v>108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</row>
    <row r="1249" spans="2:18" x14ac:dyDescent="0.25">
      <c r="B1249" s="15" t="s">
        <v>3061</v>
      </c>
      <c r="C1249" s="15"/>
      <c r="D1249" s="15"/>
      <c r="E1249" s="15"/>
      <c r="F1249" s="16"/>
      <c r="G1249" s="17">
        <v>108</v>
      </c>
      <c r="H1249" s="17">
        <v>0</v>
      </c>
      <c r="I1249" s="17">
        <v>108</v>
      </c>
      <c r="J1249" s="17">
        <v>108</v>
      </c>
      <c r="K1249" s="17">
        <v>0</v>
      </c>
      <c r="L1249" s="17">
        <v>0</v>
      </c>
      <c r="M1249" s="17">
        <v>0</v>
      </c>
      <c r="N1249" s="17">
        <v>0</v>
      </c>
      <c r="O1249" s="17">
        <v>0</v>
      </c>
      <c r="P1249" s="17">
        <v>0</v>
      </c>
      <c r="Q1249" s="17">
        <v>0</v>
      </c>
      <c r="R1249" s="17">
        <v>0</v>
      </c>
    </row>
    <row r="1250" spans="2:18" ht="0.95" customHeight="1" outlineLevel="1" x14ac:dyDescent="0.25">
      <c r="B1250" s="9"/>
      <c r="C1250" s="9"/>
      <c r="D1250" s="9"/>
      <c r="E1250" s="9"/>
      <c r="F1250" s="10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2:18" outlineLevel="1" x14ac:dyDescent="0.25">
      <c r="B1251" s="12" t="s">
        <v>3062</v>
      </c>
      <c r="C1251" s="12" t="s">
        <v>3063</v>
      </c>
      <c r="D1251" s="12" t="s">
        <v>3064</v>
      </c>
      <c r="E1251" s="12" t="s">
        <v>3065</v>
      </c>
      <c r="F1251" s="13">
        <v>43734</v>
      </c>
      <c r="G1251" s="14">
        <v>572</v>
      </c>
      <c r="H1251" s="14">
        <v>0</v>
      </c>
      <c r="I1251" s="14">
        <v>572</v>
      </c>
      <c r="J1251" s="14">
        <v>572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</row>
    <row r="1252" spans="2:18" x14ac:dyDescent="0.25">
      <c r="B1252" s="15" t="s">
        <v>3066</v>
      </c>
      <c r="C1252" s="15"/>
      <c r="D1252" s="15"/>
      <c r="E1252" s="15"/>
      <c r="F1252" s="16"/>
      <c r="G1252" s="17">
        <v>572</v>
      </c>
      <c r="H1252" s="17">
        <v>0</v>
      </c>
      <c r="I1252" s="17">
        <v>572</v>
      </c>
      <c r="J1252" s="17">
        <v>572</v>
      </c>
      <c r="K1252" s="17">
        <v>0</v>
      </c>
      <c r="L1252" s="17">
        <v>0</v>
      </c>
      <c r="M1252" s="17">
        <v>0</v>
      </c>
      <c r="N1252" s="17">
        <v>0</v>
      </c>
      <c r="O1252" s="17">
        <v>0</v>
      </c>
      <c r="P1252" s="17">
        <v>0</v>
      </c>
      <c r="Q1252" s="17">
        <v>0</v>
      </c>
      <c r="R1252" s="17">
        <v>0</v>
      </c>
    </row>
    <row r="1253" spans="2:18" ht="0.95" customHeight="1" outlineLevel="1" x14ac:dyDescent="0.25">
      <c r="B1253" s="9"/>
      <c r="C1253" s="9"/>
      <c r="D1253" s="9"/>
      <c r="E1253" s="9"/>
      <c r="F1253" s="10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2:18" outlineLevel="1" x14ac:dyDescent="0.25">
      <c r="B1254" s="12" t="s">
        <v>3067</v>
      </c>
      <c r="C1254" s="12" t="s">
        <v>3068</v>
      </c>
      <c r="D1254" s="12" t="s">
        <v>3069</v>
      </c>
      <c r="E1254" s="12" t="s">
        <v>3070</v>
      </c>
      <c r="F1254" s="13">
        <v>44469</v>
      </c>
      <c r="G1254" s="14">
        <v>5988</v>
      </c>
      <c r="H1254" s="14">
        <v>0</v>
      </c>
      <c r="I1254" s="14">
        <v>5988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5988</v>
      </c>
    </row>
    <row r="1255" spans="2:18" x14ac:dyDescent="0.25">
      <c r="B1255" s="15" t="s">
        <v>3071</v>
      </c>
      <c r="C1255" s="15"/>
      <c r="D1255" s="15"/>
      <c r="E1255" s="15"/>
      <c r="F1255" s="16"/>
      <c r="G1255" s="17">
        <v>5988</v>
      </c>
      <c r="H1255" s="17">
        <v>0</v>
      </c>
      <c r="I1255" s="17">
        <v>5988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5988</v>
      </c>
    </row>
    <row r="1256" spans="2:18" ht="0.95" customHeight="1" outlineLevel="1" x14ac:dyDescent="0.25">
      <c r="B1256" s="9"/>
      <c r="C1256" s="9"/>
      <c r="D1256" s="9"/>
      <c r="E1256" s="9"/>
      <c r="F1256" s="10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2:18" outlineLevel="1" x14ac:dyDescent="0.25">
      <c r="B1257" s="12" t="s">
        <v>3072</v>
      </c>
      <c r="C1257" s="12" t="s">
        <v>3073</v>
      </c>
      <c r="D1257" s="12" t="s">
        <v>3074</v>
      </c>
      <c r="E1257" s="12" t="s">
        <v>3075</v>
      </c>
      <c r="F1257" s="13">
        <v>43615</v>
      </c>
      <c r="G1257" s="14">
        <v>540</v>
      </c>
      <c r="H1257" s="14">
        <v>0</v>
      </c>
      <c r="I1257" s="14">
        <v>540</v>
      </c>
      <c r="J1257" s="14">
        <v>540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</row>
    <row r="1258" spans="2:18" x14ac:dyDescent="0.25">
      <c r="B1258" s="15" t="s">
        <v>3076</v>
      </c>
      <c r="C1258" s="15"/>
      <c r="D1258" s="15"/>
      <c r="E1258" s="15"/>
      <c r="F1258" s="16"/>
      <c r="G1258" s="17">
        <v>540</v>
      </c>
      <c r="H1258" s="17">
        <v>0</v>
      </c>
      <c r="I1258" s="17">
        <v>540</v>
      </c>
      <c r="J1258" s="17">
        <v>540</v>
      </c>
      <c r="K1258" s="17">
        <v>0</v>
      </c>
      <c r="L1258" s="17">
        <v>0</v>
      </c>
      <c r="M1258" s="17">
        <v>0</v>
      </c>
      <c r="N1258" s="17">
        <v>0</v>
      </c>
      <c r="O1258" s="17">
        <v>0</v>
      </c>
      <c r="P1258" s="17">
        <v>0</v>
      </c>
      <c r="Q1258" s="17">
        <v>0</v>
      </c>
      <c r="R1258" s="17">
        <v>0</v>
      </c>
    </row>
    <row r="1259" spans="2:18" ht="0.95" customHeight="1" outlineLevel="1" x14ac:dyDescent="0.25">
      <c r="B1259" s="9"/>
      <c r="C1259" s="9"/>
      <c r="D1259" s="9"/>
      <c r="E1259" s="9"/>
      <c r="F1259" s="10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2:18" outlineLevel="1" x14ac:dyDescent="0.25">
      <c r="B1260" s="12" t="s">
        <v>3077</v>
      </c>
      <c r="C1260" s="12" t="s">
        <v>3078</v>
      </c>
      <c r="D1260" s="12" t="s">
        <v>3079</v>
      </c>
      <c r="E1260" s="12" t="s">
        <v>3080</v>
      </c>
      <c r="F1260" s="13">
        <v>44259</v>
      </c>
      <c r="G1260" s="14">
        <v>612</v>
      </c>
      <c r="H1260" s="14">
        <v>0</v>
      </c>
      <c r="I1260" s="14">
        <v>612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612</v>
      </c>
    </row>
    <row r="1261" spans="2:18" x14ac:dyDescent="0.25">
      <c r="B1261" s="15" t="s">
        <v>3081</v>
      </c>
      <c r="C1261" s="15"/>
      <c r="D1261" s="15"/>
      <c r="E1261" s="15"/>
      <c r="F1261" s="16"/>
      <c r="G1261" s="17">
        <v>612</v>
      </c>
      <c r="H1261" s="17">
        <v>0</v>
      </c>
      <c r="I1261" s="17">
        <v>612</v>
      </c>
      <c r="J1261" s="17">
        <v>0</v>
      </c>
      <c r="K1261" s="17">
        <v>0</v>
      </c>
      <c r="L1261" s="17">
        <v>0</v>
      </c>
      <c r="M1261" s="17">
        <v>0</v>
      </c>
      <c r="N1261" s="17">
        <v>0</v>
      </c>
      <c r="O1261" s="17">
        <v>0</v>
      </c>
      <c r="P1261" s="17">
        <v>0</v>
      </c>
      <c r="Q1261" s="17">
        <v>0</v>
      </c>
      <c r="R1261" s="17">
        <v>612</v>
      </c>
    </row>
    <row r="1262" spans="2:18" ht="0.95" customHeight="1" outlineLevel="1" x14ac:dyDescent="0.25">
      <c r="B1262" s="9"/>
      <c r="C1262" s="9"/>
      <c r="D1262" s="9"/>
      <c r="E1262" s="9"/>
      <c r="F1262" s="10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2:18" outlineLevel="1" x14ac:dyDescent="0.25">
      <c r="B1263" s="12" t="s">
        <v>3082</v>
      </c>
      <c r="C1263" s="12" t="s">
        <v>3083</v>
      </c>
      <c r="D1263" s="12" t="s">
        <v>3084</v>
      </c>
      <c r="E1263" s="12" t="s">
        <v>3085</v>
      </c>
      <c r="F1263" s="13">
        <v>43593</v>
      </c>
      <c r="G1263" s="14">
        <v>282</v>
      </c>
      <c r="H1263" s="14">
        <v>0</v>
      </c>
      <c r="I1263" s="14">
        <v>282</v>
      </c>
      <c r="J1263" s="14">
        <v>282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</row>
    <row r="1264" spans="2:18" outlineLevel="1" x14ac:dyDescent="0.25">
      <c r="B1264" s="12" t="s">
        <v>3082</v>
      </c>
      <c r="C1264" s="12" t="s">
        <v>3086</v>
      </c>
      <c r="D1264" s="12" t="s">
        <v>3087</v>
      </c>
      <c r="E1264" s="12" t="s">
        <v>3088</v>
      </c>
      <c r="F1264" s="13">
        <v>43601</v>
      </c>
      <c r="G1264" s="14">
        <v>420</v>
      </c>
      <c r="H1264" s="14">
        <v>0</v>
      </c>
      <c r="I1264" s="14">
        <v>420</v>
      </c>
      <c r="J1264" s="14">
        <v>420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</row>
    <row r="1265" spans="2:18" outlineLevel="1" x14ac:dyDescent="0.25">
      <c r="B1265" s="12" t="s">
        <v>3082</v>
      </c>
      <c r="C1265" s="12" t="s">
        <v>3089</v>
      </c>
      <c r="D1265" s="12" t="s">
        <v>3090</v>
      </c>
      <c r="E1265" s="12" t="s">
        <v>3091</v>
      </c>
      <c r="F1265" s="13">
        <v>43659</v>
      </c>
      <c r="G1265" s="14">
        <v>914.4</v>
      </c>
      <c r="H1265" s="14">
        <v>0</v>
      </c>
      <c r="I1265" s="14">
        <v>914.4</v>
      </c>
      <c r="J1265" s="14">
        <v>914.4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</row>
    <row r="1266" spans="2:18" outlineLevel="1" x14ac:dyDescent="0.25">
      <c r="B1266" s="12" t="s">
        <v>3082</v>
      </c>
      <c r="C1266" s="12" t="s">
        <v>3092</v>
      </c>
      <c r="D1266" s="12" t="s">
        <v>3093</v>
      </c>
      <c r="E1266" s="12" t="s">
        <v>3094</v>
      </c>
      <c r="F1266" s="13">
        <v>43691</v>
      </c>
      <c r="G1266" s="14">
        <v>900</v>
      </c>
      <c r="H1266" s="14">
        <v>0</v>
      </c>
      <c r="I1266" s="14">
        <v>900</v>
      </c>
      <c r="J1266" s="14">
        <v>900</v>
      </c>
      <c r="K1266" s="14">
        <v>0</v>
      </c>
      <c r="L1266" s="14">
        <v>0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</row>
    <row r="1267" spans="2:18" outlineLevel="1" x14ac:dyDescent="0.25">
      <c r="B1267" s="12" t="s">
        <v>3082</v>
      </c>
      <c r="C1267" s="12" t="s">
        <v>3095</v>
      </c>
      <c r="D1267" s="12" t="s">
        <v>3096</v>
      </c>
      <c r="E1267" s="12" t="s">
        <v>3097</v>
      </c>
      <c r="F1267" s="13">
        <v>43742</v>
      </c>
      <c r="G1267" s="14">
        <v>504</v>
      </c>
      <c r="H1267" s="14">
        <v>0</v>
      </c>
      <c r="I1267" s="14">
        <v>504</v>
      </c>
      <c r="J1267" s="14">
        <v>504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</row>
    <row r="1268" spans="2:18" outlineLevel="1" x14ac:dyDescent="0.25">
      <c r="B1268" s="12" t="s">
        <v>3082</v>
      </c>
      <c r="C1268" s="12" t="s">
        <v>3098</v>
      </c>
      <c r="D1268" s="12" t="s">
        <v>3099</v>
      </c>
      <c r="E1268" s="12" t="s">
        <v>3100</v>
      </c>
      <c r="F1268" s="13">
        <v>43742</v>
      </c>
      <c r="G1268" s="14">
        <v>317.16000000000003</v>
      </c>
      <c r="H1268" s="14">
        <v>0</v>
      </c>
      <c r="I1268" s="14">
        <v>317.16000000000003</v>
      </c>
      <c r="J1268" s="14">
        <v>317.16000000000003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</row>
    <row r="1269" spans="2:18" outlineLevel="1" x14ac:dyDescent="0.25">
      <c r="B1269" s="12" t="s">
        <v>3082</v>
      </c>
      <c r="C1269" s="12" t="s">
        <v>3101</v>
      </c>
      <c r="D1269" s="12" t="s">
        <v>3102</v>
      </c>
      <c r="E1269" s="12" t="s">
        <v>3103</v>
      </c>
      <c r="F1269" s="13">
        <v>43742</v>
      </c>
      <c r="G1269" s="14">
        <v>684</v>
      </c>
      <c r="H1269" s="14">
        <v>0</v>
      </c>
      <c r="I1269" s="14">
        <v>684</v>
      </c>
      <c r="J1269" s="14">
        <v>684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</row>
    <row r="1270" spans="2:18" outlineLevel="1" x14ac:dyDescent="0.25">
      <c r="B1270" s="12" t="s">
        <v>3082</v>
      </c>
      <c r="C1270" s="12" t="s">
        <v>3104</v>
      </c>
      <c r="D1270" s="12" t="s">
        <v>3105</v>
      </c>
      <c r="E1270" s="12" t="s">
        <v>3106</v>
      </c>
      <c r="F1270" s="13">
        <v>43742</v>
      </c>
      <c r="G1270" s="14">
        <v>288</v>
      </c>
      <c r="H1270" s="14">
        <v>0</v>
      </c>
      <c r="I1270" s="14">
        <v>288</v>
      </c>
      <c r="J1270" s="14">
        <v>288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0</v>
      </c>
      <c r="R1270" s="14">
        <v>0</v>
      </c>
    </row>
    <row r="1271" spans="2:18" outlineLevel="1" x14ac:dyDescent="0.25">
      <c r="B1271" s="12" t="s">
        <v>3082</v>
      </c>
      <c r="C1271" s="12" t="s">
        <v>3107</v>
      </c>
      <c r="D1271" s="12" t="s">
        <v>3108</v>
      </c>
      <c r="E1271" s="12" t="s">
        <v>3109</v>
      </c>
      <c r="F1271" s="13">
        <v>43742</v>
      </c>
      <c r="G1271" s="14">
        <v>576</v>
      </c>
      <c r="H1271" s="14">
        <v>0</v>
      </c>
      <c r="I1271" s="14">
        <v>576</v>
      </c>
      <c r="J1271" s="14">
        <v>576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</row>
    <row r="1272" spans="2:18" outlineLevel="1" x14ac:dyDescent="0.25">
      <c r="B1272" s="12" t="s">
        <v>3082</v>
      </c>
      <c r="C1272" s="12" t="s">
        <v>3110</v>
      </c>
      <c r="D1272" s="12" t="s">
        <v>3111</v>
      </c>
      <c r="E1272" s="12" t="s">
        <v>3112</v>
      </c>
      <c r="F1272" s="13">
        <v>43778</v>
      </c>
      <c r="G1272" s="14">
        <v>160.80000000000001</v>
      </c>
      <c r="H1272" s="14">
        <v>0</v>
      </c>
      <c r="I1272" s="14">
        <v>160.80000000000001</v>
      </c>
      <c r="J1272" s="14">
        <v>0</v>
      </c>
      <c r="K1272" s="14">
        <v>160.80000000000001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</row>
    <row r="1273" spans="2:18" outlineLevel="1" x14ac:dyDescent="0.25">
      <c r="B1273" s="12" t="s">
        <v>3082</v>
      </c>
      <c r="C1273" s="12" t="s">
        <v>3113</v>
      </c>
      <c r="D1273" s="12" t="s">
        <v>3114</v>
      </c>
      <c r="E1273" s="12" t="s">
        <v>3115</v>
      </c>
      <c r="F1273" s="13">
        <v>43783</v>
      </c>
      <c r="G1273" s="14">
        <v>876</v>
      </c>
      <c r="H1273" s="14">
        <v>0</v>
      </c>
      <c r="I1273" s="14">
        <v>876</v>
      </c>
      <c r="J1273" s="14">
        <v>0</v>
      </c>
      <c r="K1273" s="14">
        <v>0</v>
      </c>
      <c r="L1273" s="14">
        <v>876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</row>
    <row r="1274" spans="2:18" outlineLevel="1" x14ac:dyDescent="0.25">
      <c r="B1274" s="12" t="s">
        <v>3082</v>
      </c>
      <c r="C1274" s="12" t="s">
        <v>3116</v>
      </c>
      <c r="D1274" s="12" t="s">
        <v>3117</v>
      </c>
      <c r="E1274" s="12" t="s">
        <v>3118</v>
      </c>
      <c r="F1274" s="13">
        <v>43832</v>
      </c>
      <c r="G1274" s="14">
        <v>510</v>
      </c>
      <c r="H1274" s="14">
        <v>0</v>
      </c>
      <c r="I1274" s="14">
        <v>510</v>
      </c>
      <c r="J1274" s="14">
        <v>0</v>
      </c>
      <c r="K1274" s="14">
        <v>0</v>
      </c>
      <c r="L1274" s="14">
        <v>0</v>
      </c>
      <c r="M1274" s="14">
        <v>510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</row>
    <row r="1275" spans="2:18" outlineLevel="1" x14ac:dyDescent="0.25">
      <c r="B1275" s="12" t="s">
        <v>3082</v>
      </c>
      <c r="C1275" s="12" t="s">
        <v>3119</v>
      </c>
      <c r="D1275" s="12" t="s">
        <v>3120</v>
      </c>
      <c r="E1275" s="12" t="s">
        <v>3121</v>
      </c>
      <c r="F1275" s="13">
        <v>43832</v>
      </c>
      <c r="G1275" s="14">
        <v>420</v>
      </c>
      <c r="H1275" s="14">
        <v>0</v>
      </c>
      <c r="I1275" s="14">
        <v>420</v>
      </c>
      <c r="J1275" s="14">
        <v>0</v>
      </c>
      <c r="K1275" s="14">
        <v>0</v>
      </c>
      <c r="L1275" s="14">
        <v>0</v>
      </c>
      <c r="M1275" s="14">
        <v>420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</row>
    <row r="1276" spans="2:18" outlineLevel="1" x14ac:dyDescent="0.25">
      <c r="B1276" s="12" t="s">
        <v>3082</v>
      </c>
      <c r="C1276" s="12" t="s">
        <v>3122</v>
      </c>
      <c r="D1276" s="12" t="s">
        <v>3123</v>
      </c>
      <c r="E1276" s="12" t="s">
        <v>3124</v>
      </c>
      <c r="F1276" s="13">
        <v>43832</v>
      </c>
      <c r="G1276" s="14">
        <v>456</v>
      </c>
      <c r="H1276" s="14">
        <v>0</v>
      </c>
      <c r="I1276" s="14">
        <v>456</v>
      </c>
      <c r="J1276" s="14">
        <v>0</v>
      </c>
      <c r="K1276" s="14">
        <v>0</v>
      </c>
      <c r="L1276" s="14">
        <v>0</v>
      </c>
      <c r="M1276" s="14">
        <v>456</v>
      </c>
      <c r="N1276" s="14">
        <v>0</v>
      </c>
      <c r="O1276" s="14">
        <v>0</v>
      </c>
      <c r="P1276" s="14">
        <v>0</v>
      </c>
      <c r="Q1276" s="14">
        <v>0</v>
      </c>
      <c r="R1276" s="14">
        <v>0</v>
      </c>
    </row>
    <row r="1277" spans="2:18" outlineLevel="1" x14ac:dyDescent="0.25">
      <c r="B1277" s="12" t="s">
        <v>3082</v>
      </c>
      <c r="C1277" s="12" t="s">
        <v>3125</v>
      </c>
      <c r="D1277" s="12" t="s">
        <v>3126</v>
      </c>
      <c r="E1277" s="12" t="s">
        <v>3127</v>
      </c>
      <c r="F1277" s="13">
        <v>43833</v>
      </c>
      <c r="G1277" s="14">
        <v>516</v>
      </c>
      <c r="H1277" s="14">
        <v>0</v>
      </c>
      <c r="I1277" s="14">
        <v>516</v>
      </c>
      <c r="J1277" s="14">
        <v>0</v>
      </c>
      <c r="K1277" s="14">
        <v>0</v>
      </c>
      <c r="L1277" s="14">
        <v>0</v>
      </c>
      <c r="M1277" s="14">
        <v>516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</row>
    <row r="1278" spans="2:18" outlineLevel="1" x14ac:dyDescent="0.25">
      <c r="B1278" s="12" t="s">
        <v>3082</v>
      </c>
      <c r="C1278" s="12" t="s">
        <v>3128</v>
      </c>
      <c r="D1278" s="12" t="s">
        <v>3129</v>
      </c>
      <c r="E1278" s="12" t="s">
        <v>3130</v>
      </c>
      <c r="F1278" s="13">
        <v>43930</v>
      </c>
      <c r="G1278" s="14">
        <v>504</v>
      </c>
      <c r="H1278" s="14">
        <v>0</v>
      </c>
      <c r="I1278" s="14">
        <v>504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0</v>
      </c>
      <c r="P1278" s="14">
        <v>0</v>
      </c>
      <c r="Q1278" s="14">
        <v>504</v>
      </c>
      <c r="R1278" s="14">
        <v>0</v>
      </c>
    </row>
    <row r="1279" spans="2:18" outlineLevel="1" x14ac:dyDescent="0.25">
      <c r="B1279" s="12" t="s">
        <v>3082</v>
      </c>
      <c r="C1279" s="12" t="s">
        <v>3131</v>
      </c>
      <c r="D1279" s="12" t="s">
        <v>3132</v>
      </c>
      <c r="E1279" s="12" t="s">
        <v>3133</v>
      </c>
      <c r="F1279" s="13">
        <v>44035</v>
      </c>
      <c r="G1279" s="14">
        <v>660</v>
      </c>
      <c r="H1279" s="14">
        <v>0</v>
      </c>
      <c r="I1279" s="14">
        <v>660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660</v>
      </c>
    </row>
    <row r="1280" spans="2:18" outlineLevel="1" x14ac:dyDescent="0.25">
      <c r="B1280" s="12" t="s">
        <v>3082</v>
      </c>
      <c r="C1280" s="12" t="s">
        <v>3134</v>
      </c>
      <c r="D1280" s="12" t="s">
        <v>3135</v>
      </c>
      <c r="E1280" s="12" t="s">
        <v>3136</v>
      </c>
      <c r="F1280" s="13">
        <v>44105</v>
      </c>
      <c r="G1280" s="14">
        <v>192</v>
      </c>
      <c r="H1280" s="14">
        <v>0</v>
      </c>
      <c r="I1280" s="14">
        <v>192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192</v>
      </c>
    </row>
    <row r="1281" spans="2:18" outlineLevel="1" x14ac:dyDescent="0.25">
      <c r="B1281" s="12" t="s">
        <v>3082</v>
      </c>
      <c r="C1281" s="12" t="s">
        <v>3137</v>
      </c>
      <c r="D1281" s="12" t="s">
        <v>3138</v>
      </c>
      <c r="E1281" s="12" t="s">
        <v>3139</v>
      </c>
      <c r="F1281" s="13">
        <v>44119</v>
      </c>
      <c r="G1281" s="14">
        <v>540</v>
      </c>
      <c r="H1281" s="14">
        <v>0</v>
      </c>
      <c r="I1281" s="14">
        <v>540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540</v>
      </c>
    </row>
    <row r="1282" spans="2:18" outlineLevel="1" x14ac:dyDescent="0.25">
      <c r="B1282" s="12" t="s">
        <v>3082</v>
      </c>
      <c r="C1282" s="12" t="s">
        <v>3140</v>
      </c>
      <c r="D1282" s="12" t="s">
        <v>3141</v>
      </c>
      <c r="E1282" s="12" t="s">
        <v>3142</v>
      </c>
      <c r="F1282" s="13">
        <v>44174</v>
      </c>
      <c r="G1282" s="14">
        <v>216</v>
      </c>
      <c r="H1282" s="14">
        <v>0</v>
      </c>
      <c r="I1282" s="14">
        <v>216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216</v>
      </c>
    </row>
    <row r="1283" spans="2:18" outlineLevel="1" x14ac:dyDescent="0.25">
      <c r="B1283" s="12" t="s">
        <v>3082</v>
      </c>
      <c r="C1283" s="12" t="s">
        <v>3143</v>
      </c>
      <c r="D1283" s="12" t="s">
        <v>3144</v>
      </c>
      <c r="E1283" s="12" t="s">
        <v>3145</v>
      </c>
      <c r="F1283" s="13">
        <v>44174</v>
      </c>
      <c r="G1283" s="14">
        <v>198</v>
      </c>
      <c r="H1283" s="14">
        <v>0</v>
      </c>
      <c r="I1283" s="14">
        <v>198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198</v>
      </c>
    </row>
    <row r="1284" spans="2:18" outlineLevel="1" x14ac:dyDescent="0.25">
      <c r="B1284" s="12" t="s">
        <v>3082</v>
      </c>
      <c r="C1284" s="12" t="s">
        <v>3146</v>
      </c>
      <c r="D1284" s="12" t="s">
        <v>3147</v>
      </c>
      <c r="E1284" s="12" t="s">
        <v>3148</v>
      </c>
      <c r="F1284" s="13">
        <v>44182</v>
      </c>
      <c r="G1284" s="14">
        <v>552</v>
      </c>
      <c r="H1284" s="14">
        <v>0</v>
      </c>
      <c r="I1284" s="14">
        <v>552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0</v>
      </c>
      <c r="Q1284" s="14">
        <v>0</v>
      </c>
      <c r="R1284" s="14">
        <v>552</v>
      </c>
    </row>
    <row r="1285" spans="2:18" outlineLevel="1" x14ac:dyDescent="0.25">
      <c r="B1285" s="12" t="s">
        <v>3082</v>
      </c>
      <c r="C1285" s="12" t="s">
        <v>3149</v>
      </c>
      <c r="D1285" s="12" t="s">
        <v>3150</v>
      </c>
      <c r="E1285" s="12" t="s">
        <v>3151</v>
      </c>
      <c r="F1285" s="13">
        <v>44182</v>
      </c>
      <c r="G1285" s="14">
        <v>1944</v>
      </c>
      <c r="H1285" s="14">
        <v>0</v>
      </c>
      <c r="I1285" s="14">
        <v>1944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v>0</v>
      </c>
      <c r="Q1285" s="14">
        <v>0</v>
      </c>
      <c r="R1285" s="14">
        <v>1944</v>
      </c>
    </row>
    <row r="1286" spans="2:18" outlineLevel="1" x14ac:dyDescent="0.25">
      <c r="B1286" s="12" t="s">
        <v>3082</v>
      </c>
      <c r="C1286" s="12" t="s">
        <v>3152</v>
      </c>
      <c r="D1286" s="12" t="s">
        <v>3153</v>
      </c>
      <c r="E1286" s="12" t="s">
        <v>3154</v>
      </c>
      <c r="F1286" s="13">
        <v>44196</v>
      </c>
      <c r="G1286" s="14">
        <v>768</v>
      </c>
      <c r="H1286" s="14">
        <v>0</v>
      </c>
      <c r="I1286" s="14">
        <v>768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768</v>
      </c>
    </row>
    <row r="1287" spans="2:18" outlineLevel="1" x14ac:dyDescent="0.25">
      <c r="B1287" s="12" t="s">
        <v>3082</v>
      </c>
      <c r="C1287" s="12" t="s">
        <v>3155</v>
      </c>
      <c r="D1287" s="12" t="s">
        <v>3156</v>
      </c>
      <c r="E1287" s="12" t="s">
        <v>3157</v>
      </c>
      <c r="F1287" s="13">
        <v>44210</v>
      </c>
      <c r="G1287" s="14">
        <v>288</v>
      </c>
      <c r="H1287" s="14">
        <v>0</v>
      </c>
      <c r="I1287" s="14">
        <v>288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288</v>
      </c>
    </row>
    <row r="1288" spans="2:18" outlineLevel="1" x14ac:dyDescent="0.25">
      <c r="B1288" s="12" t="s">
        <v>3082</v>
      </c>
      <c r="C1288" s="12" t="s">
        <v>3158</v>
      </c>
      <c r="D1288" s="12" t="s">
        <v>3159</v>
      </c>
      <c r="E1288" s="12" t="s">
        <v>3160</v>
      </c>
      <c r="F1288" s="13">
        <v>44231</v>
      </c>
      <c r="G1288" s="14">
        <v>384</v>
      </c>
      <c r="H1288" s="14">
        <v>0</v>
      </c>
      <c r="I1288" s="14">
        <v>384</v>
      </c>
      <c r="J1288" s="14">
        <v>0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0</v>
      </c>
      <c r="R1288" s="14">
        <v>384</v>
      </c>
    </row>
    <row r="1289" spans="2:18" outlineLevel="1" x14ac:dyDescent="0.25">
      <c r="B1289" s="12" t="s">
        <v>3082</v>
      </c>
      <c r="C1289" s="12" t="s">
        <v>3161</v>
      </c>
      <c r="D1289" s="12" t="s">
        <v>3162</v>
      </c>
      <c r="E1289" s="12" t="s">
        <v>3163</v>
      </c>
      <c r="F1289" s="13">
        <v>44238</v>
      </c>
      <c r="G1289" s="14">
        <v>438</v>
      </c>
      <c r="H1289" s="14">
        <v>0</v>
      </c>
      <c r="I1289" s="14">
        <v>438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438</v>
      </c>
    </row>
    <row r="1290" spans="2:18" outlineLevel="1" x14ac:dyDescent="0.25">
      <c r="B1290" s="12" t="s">
        <v>3082</v>
      </c>
      <c r="C1290" s="12" t="s">
        <v>3164</v>
      </c>
      <c r="D1290" s="12" t="s">
        <v>3165</v>
      </c>
      <c r="E1290" s="12" t="s">
        <v>3166</v>
      </c>
      <c r="F1290" s="13">
        <v>44239</v>
      </c>
      <c r="G1290" s="14">
        <v>900</v>
      </c>
      <c r="H1290" s="14">
        <v>0</v>
      </c>
      <c r="I1290" s="14">
        <v>900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900</v>
      </c>
    </row>
    <row r="1291" spans="2:18" outlineLevel="1" x14ac:dyDescent="0.25">
      <c r="B1291" s="12" t="s">
        <v>3082</v>
      </c>
      <c r="C1291" s="12" t="s">
        <v>3167</v>
      </c>
      <c r="D1291" s="12" t="s">
        <v>3168</v>
      </c>
      <c r="E1291" s="12" t="s">
        <v>3169</v>
      </c>
      <c r="F1291" s="13">
        <v>44259</v>
      </c>
      <c r="G1291" s="14">
        <v>264</v>
      </c>
      <c r="H1291" s="14">
        <v>0</v>
      </c>
      <c r="I1291" s="14">
        <v>264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264</v>
      </c>
    </row>
    <row r="1292" spans="2:18" outlineLevel="1" x14ac:dyDescent="0.25">
      <c r="B1292" s="12" t="s">
        <v>3082</v>
      </c>
      <c r="C1292" s="12" t="s">
        <v>3170</v>
      </c>
      <c r="D1292" s="12" t="s">
        <v>3171</v>
      </c>
      <c r="E1292" s="12" t="s">
        <v>3172</v>
      </c>
      <c r="F1292" s="13">
        <v>44261</v>
      </c>
      <c r="G1292" s="14">
        <v>132</v>
      </c>
      <c r="H1292" s="14">
        <v>0</v>
      </c>
      <c r="I1292" s="14">
        <v>132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132</v>
      </c>
    </row>
    <row r="1293" spans="2:18" outlineLevel="1" x14ac:dyDescent="0.25">
      <c r="B1293" s="12" t="s">
        <v>3082</v>
      </c>
      <c r="C1293" s="12" t="s">
        <v>3173</v>
      </c>
      <c r="D1293" s="12" t="s">
        <v>3174</v>
      </c>
      <c r="E1293" s="12" t="s">
        <v>3175</v>
      </c>
      <c r="F1293" s="13">
        <v>44288</v>
      </c>
      <c r="G1293" s="14">
        <v>504</v>
      </c>
      <c r="H1293" s="14">
        <v>0</v>
      </c>
      <c r="I1293" s="14">
        <v>504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504</v>
      </c>
    </row>
    <row r="1294" spans="2:18" outlineLevel="1" x14ac:dyDescent="0.25">
      <c r="B1294" s="12" t="s">
        <v>3082</v>
      </c>
      <c r="C1294" s="12" t="s">
        <v>3176</v>
      </c>
      <c r="D1294" s="12" t="s">
        <v>3177</v>
      </c>
      <c r="E1294" s="12" t="s">
        <v>3178</v>
      </c>
      <c r="F1294" s="13">
        <v>44288</v>
      </c>
      <c r="G1294" s="14">
        <v>624</v>
      </c>
      <c r="H1294" s="14">
        <v>0</v>
      </c>
      <c r="I1294" s="14">
        <v>624</v>
      </c>
      <c r="J1294" s="14">
        <v>0</v>
      </c>
      <c r="K1294" s="14">
        <v>0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624</v>
      </c>
    </row>
    <row r="1295" spans="2:18" outlineLevel="1" x14ac:dyDescent="0.25">
      <c r="B1295" s="12" t="s">
        <v>3082</v>
      </c>
      <c r="C1295" s="12" t="s">
        <v>3179</v>
      </c>
      <c r="D1295" s="12" t="s">
        <v>3180</v>
      </c>
      <c r="E1295" s="12" t="s">
        <v>3181</v>
      </c>
      <c r="F1295" s="13">
        <v>44288</v>
      </c>
      <c r="G1295" s="14">
        <v>132</v>
      </c>
      <c r="H1295" s="14">
        <v>0</v>
      </c>
      <c r="I1295" s="14">
        <v>132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0</v>
      </c>
      <c r="R1295" s="14">
        <v>132</v>
      </c>
    </row>
    <row r="1296" spans="2:18" outlineLevel="1" x14ac:dyDescent="0.25">
      <c r="B1296" s="12" t="s">
        <v>3082</v>
      </c>
      <c r="C1296" s="12" t="s">
        <v>3182</v>
      </c>
      <c r="D1296" s="12" t="s">
        <v>3183</v>
      </c>
      <c r="E1296" s="12" t="s">
        <v>3184</v>
      </c>
      <c r="F1296" s="13">
        <v>44288</v>
      </c>
      <c r="G1296" s="14">
        <v>108</v>
      </c>
      <c r="H1296" s="14">
        <v>0</v>
      </c>
      <c r="I1296" s="14">
        <v>108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0</v>
      </c>
      <c r="Q1296" s="14">
        <v>0</v>
      </c>
      <c r="R1296" s="14">
        <v>108</v>
      </c>
    </row>
    <row r="1297" spans="2:18" outlineLevel="1" x14ac:dyDescent="0.25">
      <c r="B1297" s="12" t="s">
        <v>3082</v>
      </c>
      <c r="C1297" s="12" t="s">
        <v>3185</v>
      </c>
      <c r="D1297" s="12" t="s">
        <v>3186</v>
      </c>
      <c r="E1297" s="12" t="s">
        <v>3187</v>
      </c>
      <c r="F1297" s="13">
        <v>44288</v>
      </c>
      <c r="G1297" s="14">
        <v>384</v>
      </c>
      <c r="H1297" s="14">
        <v>0</v>
      </c>
      <c r="I1297" s="14">
        <v>384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0</v>
      </c>
      <c r="R1297" s="14">
        <v>384</v>
      </c>
    </row>
    <row r="1298" spans="2:18" outlineLevel="1" x14ac:dyDescent="0.25">
      <c r="B1298" s="12" t="s">
        <v>3082</v>
      </c>
      <c r="C1298" s="12" t="s">
        <v>3188</v>
      </c>
      <c r="D1298" s="12" t="s">
        <v>3189</v>
      </c>
      <c r="E1298" s="12" t="s">
        <v>3190</v>
      </c>
      <c r="F1298" s="13">
        <v>44337</v>
      </c>
      <c r="G1298" s="14">
        <v>504</v>
      </c>
      <c r="H1298" s="14">
        <v>0</v>
      </c>
      <c r="I1298" s="14">
        <v>504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504</v>
      </c>
    </row>
    <row r="1299" spans="2:18" outlineLevel="1" x14ac:dyDescent="0.25">
      <c r="B1299" s="12" t="s">
        <v>3082</v>
      </c>
      <c r="C1299" s="12" t="s">
        <v>3191</v>
      </c>
      <c r="D1299" s="12" t="s">
        <v>3192</v>
      </c>
      <c r="E1299" s="12" t="s">
        <v>3193</v>
      </c>
      <c r="F1299" s="13">
        <v>44345</v>
      </c>
      <c r="G1299" s="14">
        <v>384</v>
      </c>
      <c r="H1299" s="14">
        <v>0</v>
      </c>
      <c r="I1299" s="14">
        <v>384</v>
      </c>
      <c r="J1299" s="14">
        <v>0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384</v>
      </c>
    </row>
    <row r="1300" spans="2:18" outlineLevel="1" x14ac:dyDescent="0.25">
      <c r="B1300" s="12" t="s">
        <v>3082</v>
      </c>
      <c r="C1300" s="12" t="s">
        <v>3194</v>
      </c>
      <c r="D1300" s="12" t="s">
        <v>3195</v>
      </c>
      <c r="E1300" s="12" t="s">
        <v>3196</v>
      </c>
      <c r="F1300" s="13">
        <v>44350</v>
      </c>
      <c r="G1300" s="14">
        <v>1584</v>
      </c>
      <c r="H1300" s="14">
        <v>0</v>
      </c>
      <c r="I1300" s="14">
        <v>1584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1584</v>
      </c>
    </row>
    <row r="1301" spans="2:18" outlineLevel="1" x14ac:dyDescent="0.25">
      <c r="B1301" s="12" t="s">
        <v>3082</v>
      </c>
      <c r="C1301" s="12" t="s">
        <v>3197</v>
      </c>
      <c r="D1301" s="12" t="s">
        <v>3198</v>
      </c>
      <c r="E1301" s="12" t="s">
        <v>3199</v>
      </c>
      <c r="F1301" s="13">
        <v>44363</v>
      </c>
      <c r="G1301" s="14">
        <v>432</v>
      </c>
      <c r="H1301" s="14">
        <v>0</v>
      </c>
      <c r="I1301" s="14">
        <v>432</v>
      </c>
      <c r="J1301" s="14">
        <v>0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432</v>
      </c>
    </row>
    <row r="1302" spans="2:18" outlineLevel="1" x14ac:dyDescent="0.25">
      <c r="B1302" s="12" t="s">
        <v>3082</v>
      </c>
      <c r="C1302" s="12" t="s">
        <v>3200</v>
      </c>
      <c r="D1302" s="12" t="s">
        <v>3201</v>
      </c>
      <c r="E1302" s="12" t="s">
        <v>3202</v>
      </c>
      <c r="F1302" s="13">
        <v>44386</v>
      </c>
      <c r="G1302" s="14">
        <v>462</v>
      </c>
      <c r="H1302" s="14">
        <v>0</v>
      </c>
      <c r="I1302" s="14">
        <v>462</v>
      </c>
      <c r="J1302" s="14">
        <v>0</v>
      </c>
      <c r="K1302" s="14">
        <v>0</v>
      </c>
      <c r="L1302" s="14">
        <v>0</v>
      </c>
      <c r="M1302" s="14">
        <v>0</v>
      </c>
      <c r="N1302" s="14">
        <v>0</v>
      </c>
      <c r="O1302" s="14">
        <v>0</v>
      </c>
      <c r="P1302" s="14">
        <v>0</v>
      </c>
      <c r="Q1302" s="14">
        <v>0</v>
      </c>
      <c r="R1302" s="14">
        <v>462</v>
      </c>
    </row>
    <row r="1303" spans="2:18" x14ac:dyDescent="0.25">
      <c r="B1303" s="15" t="s">
        <v>3203</v>
      </c>
      <c r="C1303" s="15"/>
      <c r="D1303" s="15"/>
      <c r="E1303" s="15"/>
      <c r="F1303" s="16"/>
      <c r="G1303" s="17">
        <v>20922.36</v>
      </c>
      <c r="H1303" s="17">
        <v>0</v>
      </c>
      <c r="I1303" s="17">
        <v>20922.36</v>
      </c>
      <c r="J1303" s="17">
        <v>4885.5599999999995</v>
      </c>
      <c r="K1303" s="17">
        <v>160.80000000000001</v>
      </c>
      <c r="L1303" s="17">
        <v>876</v>
      </c>
      <c r="M1303" s="17">
        <v>1902</v>
      </c>
      <c r="N1303" s="17">
        <v>0</v>
      </c>
      <c r="O1303" s="17">
        <v>0</v>
      </c>
      <c r="P1303" s="17">
        <v>0</v>
      </c>
      <c r="Q1303" s="17">
        <v>504</v>
      </c>
      <c r="R1303" s="17">
        <v>12594</v>
      </c>
    </row>
    <row r="1304" spans="2:18" ht="0.95" customHeight="1" outlineLevel="1" x14ac:dyDescent="0.25">
      <c r="B1304" s="9"/>
      <c r="C1304" s="9"/>
      <c r="D1304" s="9"/>
      <c r="E1304" s="9"/>
      <c r="F1304" s="10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2:18" outlineLevel="1" x14ac:dyDescent="0.25">
      <c r="B1305" s="12" t="s">
        <v>3204</v>
      </c>
      <c r="C1305" s="12" t="s">
        <v>3205</v>
      </c>
      <c r="D1305" s="12" t="s">
        <v>3206</v>
      </c>
      <c r="E1305" s="12" t="s">
        <v>3207</v>
      </c>
      <c r="F1305" s="13">
        <v>43875</v>
      </c>
      <c r="G1305" s="14">
        <v>121</v>
      </c>
      <c r="H1305" s="14">
        <v>0</v>
      </c>
      <c r="I1305" s="14">
        <v>121</v>
      </c>
      <c r="J1305" s="14">
        <v>0</v>
      </c>
      <c r="K1305" s="14">
        <v>0</v>
      </c>
      <c r="L1305" s="14">
        <v>0</v>
      </c>
      <c r="M1305" s="14">
        <v>0</v>
      </c>
      <c r="N1305" s="14">
        <v>0</v>
      </c>
      <c r="O1305" s="14">
        <v>0</v>
      </c>
      <c r="P1305" s="14">
        <v>121</v>
      </c>
      <c r="Q1305" s="14">
        <v>0</v>
      </c>
      <c r="R1305" s="14">
        <v>0</v>
      </c>
    </row>
    <row r="1306" spans="2:18" x14ac:dyDescent="0.25">
      <c r="B1306" s="15" t="s">
        <v>3208</v>
      </c>
      <c r="C1306" s="15"/>
      <c r="D1306" s="15"/>
      <c r="E1306" s="15"/>
      <c r="F1306" s="16"/>
      <c r="G1306" s="17">
        <v>121</v>
      </c>
      <c r="H1306" s="17">
        <v>0</v>
      </c>
      <c r="I1306" s="17">
        <v>121</v>
      </c>
      <c r="J1306" s="17">
        <v>0</v>
      </c>
      <c r="K1306" s="17">
        <v>0</v>
      </c>
      <c r="L1306" s="17">
        <v>0</v>
      </c>
      <c r="M1306" s="17">
        <v>0</v>
      </c>
      <c r="N1306" s="17">
        <v>0</v>
      </c>
      <c r="O1306" s="17">
        <v>0</v>
      </c>
      <c r="P1306" s="17">
        <v>121</v>
      </c>
      <c r="Q1306" s="17">
        <v>0</v>
      </c>
      <c r="R1306" s="17">
        <v>0</v>
      </c>
    </row>
    <row r="1307" spans="2:18" ht="0.95" customHeight="1" outlineLevel="1" x14ac:dyDescent="0.25">
      <c r="B1307" s="9"/>
      <c r="C1307" s="9"/>
      <c r="D1307" s="9"/>
      <c r="E1307" s="9"/>
      <c r="F1307" s="10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2:18" outlineLevel="1" x14ac:dyDescent="0.25">
      <c r="B1308" s="12" t="s">
        <v>3209</v>
      </c>
      <c r="C1308" s="12" t="s">
        <v>3210</v>
      </c>
      <c r="D1308" s="12" t="s">
        <v>3211</v>
      </c>
      <c r="E1308" s="12" t="s">
        <v>3212</v>
      </c>
      <c r="F1308" s="13">
        <v>43610</v>
      </c>
      <c r="G1308" s="14">
        <v>247.5</v>
      </c>
      <c r="H1308" s="14">
        <v>0</v>
      </c>
      <c r="I1308" s="14">
        <v>247.5</v>
      </c>
      <c r="J1308" s="14">
        <v>247.5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</row>
    <row r="1309" spans="2:18" outlineLevel="1" x14ac:dyDescent="0.25">
      <c r="B1309" s="12" t="s">
        <v>3209</v>
      </c>
      <c r="C1309" s="12" t="s">
        <v>3213</v>
      </c>
      <c r="D1309" s="12" t="s">
        <v>3214</v>
      </c>
      <c r="E1309" s="12" t="s">
        <v>3215</v>
      </c>
      <c r="F1309" s="13">
        <v>43630</v>
      </c>
      <c r="G1309" s="14">
        <v>90</v>
      </c>
      <c r="H1309" s="14">
        <v>0</v>
      </c>
      <c r="I1309" s="14">
        <v>90</v>
      </c>
      <c r="J1309" s="14">
        <v>90</v>
      </c>
      <c r="K1309" s="14">
        <v>0</v>
      </c>
      <c r="L1309" s="14">
        <v>0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</row>
    <row r="1310" spans="2:18" outlineLevel="1" x14ac:dyDescent="0.25">
      <c r="B1310" s="12" t="s">
        <v>3209</v>
      </c>
      <c r="C1310" s="12" t="s">
        <v>3216</v>
      </c>
      <c r="D1310" s="12" t="s">
        <v>3217</v>
      </c>
      <c r="E1310" s="12" t="s">
        <v>3218</v>
      </c>
      <c r="F1310" s="13">
        <v>43490</v>
      </c>
      <c r="G1310" s="14">
        <v>11556.96</v>
      </c>
      <c r="H1310" s="14">
        <v>0</v>
      </c>
      <c r="I1310" s="14">
        <v>11556.96</v>
      </c>
      <c r="J1310" s="14">
        <v>11556.96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</row>
    <row r="1311" spans="2:18" outlineLevel="1" x14ac:dyDescent="0.25">
      <c r="B1311" s="12" t="s">
        <v>3209</v>
      </c>
      <c r="C1311" s="12" t="s">
        <v>3219</v>
      </c>
      <c r="D1311" s="12" t="s">
        <v>3220</v>
      </c>
      <c r="E1311" s="12" t="s">
        <v>3221</v>
      </c>
      <c r="F1311" s="13">
        <v>43575</v>
      </c>
      <c r="G1311" s="14">
        <v>18932.28</v>
      </c>
      <c r="H1311" s="14">
        <v>0</v>
      </c>
      <c r="I1311" s="14">
        <v>18932.28</v>
      </c>
      <c r="J1311" s="14">
        <v>18932.28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</row>
    <row r="1312" spans="2:18" outlineLevel="1" x14ac:dyDescent="0.25">
      <c r="B1312" s="12" t="s">
        <v>3209</v>
      </c>
      <c r="C1312" s="12" t="s">
        <v>3222</v>
      </c>
      <c r="D1312" s="12" t="s">
        <v>3223</v>
      </c>
      <c r="E1312" s="12" t="s">
        <v>3224</v>
      </c>
      <c r="F1312" s="13">
        <v>43706</v>
      </c>
      <c r="G1312" s="14">
        <v>6244.98</v>
      </c>
      <c r="H1312" s="14">
        <v>0</v>
      </c>
      <c r="I1312" s="14">
        <v>6244.98</v>
      </c>
      <c r="J1312" s="14">
        <v>6244.98</v>
      </c>
      <c r="K1312" s="14">
        <v>0</v>
      </c>
      <c r="L1312" s="14">
        <v>0</v>
      </c>
      <c r="M1312" s="14">
        <v>0</v>
      </c>
      <c r="N1312" s="14">
        <v>0</v>
      </c>
      <c r="O1312" s="14">
        <v>0</v>
      </c>
      <c r="P1312" s="14">
        <v>0</v>
      </c>
      <c r="Q1312" s="14">
        <v>0</v>
      </c>
      <c r="R1312" s="14">
        <v>0</v>
      </c>
    </row>
    <row r="1313" spans="2:18" outlineLevel="1" x14ac:dyDescent="0.25">
      <c r="B1313" s="12" t="s">
        <v>3209</v>
      </c>
      <c r="C1313" s="12" t="s">
        <v>3225</v>
      </c>
      <c r="D1313" s="12" t="s">
        <v>3226</v>
      </c>
      <c r="E1313" s="12" t="s">
        <v>3227</v>
      </c>
      <c r="F1313" s="13">
        <v>43656</v>
      </c>
      <c r="G1313" s="14">
        <v>6244.98</v>
      </c>
      <c r="H1313" s="14">
        <v>0</v>
      </c>
      <c r="I1313" s="14">
        <v>6244.98</v>
      </c>
      <c r="J1313" s="14">
        <v>6244.98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0</v>
      </c>
      <c r="R1313" s="14">
        <v>0</v>
      </c>
    </row>
    <row r="1314" spans="2:18" outlineLevel="1" x14ac:dyDescent="0.25">
      <c r="B1314" s="12" t="s">
        <v>3209</v>
      </c>
      <c r="C1314" s="12" t="s">
        <v>3228</v>
      </c>
      <c r="D1314" s="12" t="s">
        <v>3229</v>
      </c>
      <c r="E1314" s="12" t="s">
        <v>3230</v>
      </c>
      <c r="F1314" s="13">
        <v>43854</v>
      </c>
      <c r="G1314" s="14">
        <v>1800</v>
      </c>
      <c r="H1314" s="14">
        <v>0</v>
      </c>
      <c r="I1314" s="14">
        <v>1800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1800</v>
      </c>
      <c r="P1314" s="14">
        <v>0</v>
      </c>
      <c r="Q1314" s="14">
        <v>0</v>
      </c>
      <c r="R1314" s="14">
        <v>0</v>
      </c>
    </row>
    <row r="1315" spans="2:18" outlineLevel="1" x14ac:dyDescent="0.25">
      <c r="B1315" s="12" t="s">
        <v>3209</v>
      </c>
      <c r="C1315" s="12" t="s">
        <v>3231</v>
      </c>
      <c r="D1315" s="12" t="s">
        <v>3232</v>
      </c>
      <c r="E1315" s="12" t="s">
        <v>3233</v>
      </c>
      <c r="F1315" s="13">
        <v>43910</v>
      </c>
      <c r="G1315" s="14">
        <v>456</v>
      </c>
      <c r="H1315" s="14">
        <v>0</v>
      </c>
      <c r="I1315" s="14">
        <v>456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456</v>
      </c>
      <c r="R1315" s="14">
        <v>0</v>
      </c>
    </row>
    <row r="1316" spans="2:18" x14ac:dyDescent="0.25">
      <c r="B1316" s="15" t="s">
        <v>3234</v>
      </c>
      <c r="C1316" s="15"/>
      <c r="D1316" s="15"/>
      <c r="E1316" s="15"/>
      <c r="F1316" s="16"/>
      <c r="G1316" s="17">
        <v>45572.7</v>
      </c>
      <c r="H1316" s="17">
        <v>0</v>
      </c>
      <c r="I1316" s="17">
        <v>45572.7</v>
      </c>
      <c r="J1316" s="17">
        <v>43316.7</v>
      </c>
      <c r="K1316" s="17">
        <v>0</v>
      </c>
      <c r="L1316" s="17">
        <v>0</v>
      </c>
      <c r="M1316" s="17">
        <v>0</v>
      </c>
      <c r="N1316" s="17">
        <v>0</v>
      </c>
      <c r="O1316" s="17">
        <v>1800</v>
      </c>
      <c r="P1316" s="17">
        <v>0</v>
      </c>
      <c r="Q1316" s="17">
        <v>456</v>
      </c>
      <c r="R1316" s="17">
        <v>0</v>
      </c>
    </row>
    <row r="1317" spans="2:18" ht="0.95" customHeight="1" outlineLevel="1" x14ac:dyDescent="0.25">
      <c r="B1317" s="9"/>
      <c r="C1317" s="9"/>
      <c r="D1317" s="9"/>
      <c r="E1317" s="9"/>
      <c r="F1317" s="10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2:18" outlineLevel="1" x14ac:dyDescent="0.25">
      <c r="B1318" s="12" t="s">
        <v>3235</v>
      </c>
      <c r="C1318" s="12" t="s">
        <v>3236</v>
      </c>
      <c r="D1318" s="12" t="s">
        <v>3237</v>
      </c>
      <c r="E1318" s="12" t="s">
        <v>3238</v>
      </c>
      <c r="F1318" s="13">
        <v>44359</v>
      </c>
      <c r="G1318" s="14">
        <v>1874</v>
      </c>
      <c r="H1318" s="14">
        <v>0</v>
      </c>
      <c r="I1318" s="14">
        <v>1874</v>
      </c>
      <c r="J1318" s="14">
        <v>0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1874</v>
      </c>
    </row>
    <row r="1319" spans="2:18" x14ac:dyDescent="0.25">
      <c r="B1319" s="15" t="s">
        <v>3239</v>
      </c>
      <c r="C1319" s="15"/>
      <c r="D1319" s="15"/>
      <c r="E1319" s="15"/>
      <c r="F1319" s="16"/>
      <c r="G1319" s="17">
        <v>1874</v>
      </c>
      <c r="H1319" s="17">
        <v>0</v>
      </c>
      <c r="I1319" s="17">
        <v>1874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1874</v>
      </c>
    </row>
    <row r="1320" spans="2:18" ht="0.95" customHeight="1" outlineLevel="1" x14ac:dyDescent="0.25">
      <c r="B1320" s="9"/>
      <c r="C1320" s="9"/>
      <c r="D1320" s="9"/>
      <c r="E1320" s="9"/>
      <c r="F1320" s="10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2:18" outlineLevel="1" x14ac:dyDescent="0.25">
      <c r="B1321" s="12" t="s">
        <v>3240</v>
      </c>
      <c r="C1321" s="12" t="s">
        <v>3241</v>
      </c>
      <c r="D1321" s="12" t="s">
        <v>3242</v>
      </c>
      <c r="E1321" s="12" t="s">
        <v>3243</v>
      </c>
      <c r="F1321" s="13">
        <v>43647</v>
      </c>
      <c r="G1321" s="14">
        <v>1614</v>
      </c>
      <c r="H1321" s="14">
        <v>0</v>
      </c>
      <c r="I1321" s="14">
        <v>1614</v>
      </c>
      <c r="J1321" s="14">
        <v>1614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</row>
    <row r="1322" spans="2:18" outlineLevel="1" x14ac:dyDescent="0.25">
      <c r="B1322" s="12" t="s">
        <v>3240</v>
      </c>
      <c r="C1322" s="12" t="s">
        <v>3244</v>
      </c>
      <c r="D1322" s="12" t="s">
        <v>3245</v>
      </c>
      <c r="E1322" s="12" t="s">
        <v>3246</v>
      </c>
      <c r="F1322" s="13">
        <v>43683</v>
      </c>
      <c r="G1322" s="14">
        <v>17375.400000000001</v>
      </c>
      <c r="H1322" s="14">
        <v>0</v>
      </c>
      <c r="I1322" s="14">
        <v>17375.400000000001</v>
      </c>
      <c r="J1322" s="14">
        <v>17375.400000000001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</row>
    <row r="1323" spans="2:18" x14ac:dyDescent="0.25">
      <c r="B1323" s="15" t="s">
        <v>3247</v>
      </c>
      <c r="C1323" s="15"/>
      <c r="D1323" s="15"/>
      <c r="E1323" s="15"/>
      <c r="F1323" s="16"/>
      <c r="G1323" s="17">
        <v>18989.400000000001</v>
      </c>
      <c r="H1323" s="17">
        <v>0</v>
      </c>
      <c r="I1323" s="17">
        <v>18989.400000000001</v>
      </c>
      <c r="J1323" s="17">
        <v>18989.400000000001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</row>
    <row r="1324" spans="2:18" ht="0.95" customHeight="1" outlineLevel="1" x14ac:dyDescent="0.25">
      <c r="B1324" s="9"/>
      <c r="C1324" s="9"/>
      <c r="D1324" s="9"/>
      <c r="E1324" s="9"/>
      <c r="F1324" s="10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2:18" outlineLevel="1" x14ac:dyDescent="0.25">
      <c r="B1325" s="12" t="s">
        <v>3248</v>
      </c>
      <c r="C1325" s="12" t="s">
        <v>3249</v>
      </c>
      <c r="D1325" s="12" t="s">
        <v>3250</v>
      </c>
      <c r="E1325" s="12" t="s">
        <v>3251</v>
      </c>
      <c r="F1325" s="13">
        <v>44324</v>
      </c>
      <c r="G1325" s="14">
        <v>108</v>
      </c>
      <c r="H1325" s="14">
        <v>0</v>
      </c>
      <c r="I1325" s="14">
        <v>108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108</v>
      </c>
    </row>
    <row r="1326" spans="2:18" x14ac:dyDescent="0.25">
      <c r="B1326" s="15" t="s">
        <v>3252</v>
      </c>
      <c r="C1326" s="15"/>
      <c r="D1326" s="15"/>
      <c r="E1326" s="15"/>
      <c r="F1326" s="16"/>
      <c r="G1326" s="17">
        <v>108</v>
      </c>
      <c r="H1326" s="17">
        <v>0</v>
      </c>
      <c r="I1326" s="17">
        <v>108</v>
      </c>
      <c r="J1326" s="17">
        <v>0</v>
      </c>
      <c r="K1326" s="17">
        <v>0</v>
      </c>
      <c r="L1326" s="17">
        <v>0</v>
      </c>
      <c r="M1326" s="17">
        <v>0</v>
      </c>
      <c r="N1326" s="17">
        <v>0</v>
      </c>
      <c r="O1326" s="17">
        <v>0</v>
      </c>
      <c r="P1326" s="17">
        <v>0</v>
      </c>
      <c r="Q1326" s="17">
        <v>0</v>
      </c>
      <c r="R1326" s="17">
        <v>108</v>
      </c>
    </row>
    <row r="1327" spans="2:18" ht="0.95" customHeight="1" outlineLevel="1" x14ac:dyDescent="0.25">
      <c r="B1327" s="9"/>
      <c r="C1327" s="9"/>
      <c r="D1327" s="9"/>
      <c r="E1327" s="9"/>
      <c r="F1327" s="10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2:18" outlineLevel="1" x14ac:dyDescent="0.25">
      <c r="B1328" s="12" t="s">
        <v>3253</v>
      </c>
      <c r="C1328" s="12" t="s">
        <v>3254</v>
      </c>
      <c r="D1328" s="12" t="s">
        <v>3255</v>
      </c>
      <c r="E1328" s="12" t="s">
        <v>3256</v>
      </c>
      <c r="F1328" s="13">
        <v>43848</v>
      </c>
      <c r="G1328" s="14">
        <v>2160</v>
      </c>
      <c r="H1328" s="14">
        <v>0</v>
      </c>
      <c r="I1328" s="14">
        <v>2160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2160</v>
      </c>
      <c r="P1328" s="14">
        <v>0</v>
      </c>
      <c r="Q1328" s="14">
        <v>0</v>
      </c>
      <c r="R1328" s="14">
        <v>0</v>
      </c>
    </row>
    <row r="1329" spans="2:18" outlineLevel="1" x14ac:dyDescent="0.25">
      <c r="B1329" s="12" t="s">
        <v>3253</v>
      </c>
      <c r="C1329" s="12" t="s">
        <v>3257</v>
      </c>
      <c r="D1329" s="12" t="s">
        <v>3258</v>
      </c>
      <c r="E1329" s="12" t="s">
        <v>3259</v>
      </c>
      <c r="F1329" s="13">
        <v>44189</v>
      </c>
      <c r="G1329" s="14">
        <v>2988</v>
      </c>
      <c r="H1329" s="14">
        <v>0</v>
      </c>
      <c r="I1329" s="14">
        <v>2988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2988</v>
      </c>
    </row>
    <row r="1330" spans="2:18" x14ac:dyDescent="0.25">
      <c r="B1330" s="15" t="s">
        <v>3260</v>
      </c>
      <c r="C1330" s="15"/>
      <c r="D1330" s="15"/>
      <c r="E1330" s="15"/>
      <c r="F1330" s="16"/>
      <c r="G1330" s="17">
        <v>5148</v>
      </c>
      <c r="H1330" s="17">
        <v>0</v>
      </c>
      <c r="I1330" s="17">
        <v>5148</v>
      </c>
      <c r="J1330" s="17">
        <v>0</v>
      </c>
      <c r="K1330" s="17">
        <v>0</v>
      </c>
      <c r="L1330" s="17">
        <v>0</v>
      </c>
      <c r="M1330" s="17">
        <v>0</v>
      </c>
      <c r="N1330" s="17">
        <v>0</v>
      </c>
      <c r="O1330" s="17">
        <v>2160</v>
      </c>
      <c r="P1330" s="17">
        <v>0</v>
      </c>
      <c r="Q1330" s="17">
        <v>0</v>
      </c>
      <c r="R1330" s="17">
        <v>2988</v>
      </c>
    </row>
    <row r="1331" spans="2:18" ht="0.95" customHeight="1" outlineLevel="1" x14ac:dyDescent="0.25">
      <c r="B1331" s="9"/>
      <c r="C1331" s="9"/>
      <c r="D1331" s="9"/>
      <c r="E1331" s="9"/>
      <c r="F1331" s="10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2:18" outlineLevel="1" x14ac:dyDescent="0.25">
      <c r="B1332" s="12" t="s">
        <v>3261</v>
      </c>
      <c r="C1332" s="12" t="s">
        <v>3262</v>
      </c>
      <c r="D1332" s="12" t="s">
        <v>3263</v>
      </c>
      <c r="E1332" s="12" t="s">
        <v>3264</v>
      </c>
      <c r="F1332" s="13">
        <v>43748</v>
      </c>
      <c r="G1332" s="14">
        <v>102</v>
      </c>
      <c r="H1332" s="14">
        <v>0</v>
      </c>
      <c r="I1332" s="14">
        <v>102</v>
      </c>
      <c r="J1332" s="14">
        <v>102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</row>
    <row r="1333" spans="2:18" outlineLevel="1" x14ac:dyDescent="0.25">
      <c r="B1333" s="12" t="s">
        <v>3261</v>
      </c>
      <c r="C1333" s="12" t="s">
        <v>3265</v>
      </c>
      <c r="D1333" s="12" t="s">
        <v>3266</v>
      </c>
      <c r="E1333" s="12" t="s">
        <v>3267</v>
      </c>
      <c r="F1333" s="13">
        <v>44252</v>
      </c>
      <c r="G1333" s="14">
        <v>156</v>
      </c>
      <c r="H1333" s="14">
        <v>0</v>
      </c>
      <c r="I1333" s="14">
        <v>156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156</v>
      </c>
    </row>
    <row r="1334" spans="2:18" x14ac:dyDescent="0.25">
      <c r="B1334" s="15" t="s">
        <v>3268</v>
      </c>
      <c r="C1334" s="15"/>
      <c r="D1334" s="15"/>
      <c r="E1334" s="15"/>
      <c r="F1334" s="16"/>
      <c r="G1334" s="17">
        <v>258</v>
      </c>
      <c r="H1334" s="17">
        <v>0</v>
      </c>
      <c r="I1334" s="17">
        <v>258</v>
      </c>
      <c r="J1334" s="17">
        <v>102</v>
      </c>
      <c r="K1334" s="17">
        <v>0</v>
      </c>
      <c r="L1334" s="17">
        <v>0</v>
      </c>
      <c r="M1334" s="17">
        <v>0</v>
      </c>
      <c r="N1334" s="17">
        <v>0</v>
      </c>
      <c r="O1334" s="17">
        <v>0</v>
      </c>
      <c r="P1334" s="17">
        <v>0</v>
      </c>
      <c r="Q1334" s="17">
        <v>0</v>
      </c>
      <c r="R1334" s="17">
        <v>156</v>
      </c>
    </row>
    <row r="1335" spans="2:18" ht="0.95" customHeight="1" outlineLevel="1" x14ac:dyDescent="0.25">
      <c r="B1335" s="9"/>
      <c r="C1335" s="9"/>
      <c r="D1335" s="9"/>
      <c r="E1335" s="9"/>
      <c r="F1335" s="10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2:18" outlineLevel="1" x14ac:dyDescent="0.25">
      <c r="B1336" s="12" t="s">
        <v>3269</v>
      </c>
      <c r="C1336" s="12" t="s">
        <v>3270</v>
      </c>
      <c r="D1336" s="12" t="s">
        <v>3271</v>
      </c>
      <c r="E1336" s="12" t="s">
        <v>3272</v>
      </c>
      <c r="F1336" s="13">
        <v>44391</v>
      </c>
      <c r="G1336" s="14">
        <v>6792</v>
      </c>
      <c r="H1336" s="14">
        <v>0</v>
      </c>
      <c r="I1336" s="14">
        <v>6792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6792</v>
      </c>
    </row>
    <row r="1337" spans="2:18" x14ac:dyDescent="0.25">
      <c r="B1337" s="15" t="s">
        <v>3273</v>
      </c>
      <c r="C1337" s="15"/>
      <c r="D1337" s="15"/>
      <c r="E1337" s="15"/>
      <c r="F1337" s="16"/>
      <c r="G1337" s="17">
        <v>6792</v>
      </c>
      <c r="H1337" s="17">
        <v>0</v>
      </c>
      <c r="I1337" s="17">
        <v>6792</v>
      </c>
      <c r="J1337" s="17">
        <v>0</v>
      </c>
      <c r="K1337" s="17">
        <v>0</v>
      </c>
      <c r="L1337" s="17">
        <v>0</v>
      </c>
      <c r="M1337" s="17">
        <v>0</v>
      </c>
      <c r="N1337" s="17">
        <v>0</v>
      </c>
      <c r="O1337" s="17">
        <v>0</v>
      </c>
      <c r="P1337" s="17">
        <v>0</v>
      </c>
      <c r="Q1337" s="17">
        <v>0</v>
      </c>
      <c r="R1337" s="17">
        <v>6792</v>
      </c>
    </row>
    <row r="1338" spans="2:18" ht="0.95" customHeight="1" outlineLevel="1" x14ac:dyDescent="0.25">
      <c r="B1338" s="9"/>
      <c r="C1338" s="9"/>
      <c r="D1338" s="9"/>
      <c r="E1338" s="9"/>
      <c r="F1338" s="10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2:18" outlineLevel="1" x14ac:dyDescent="0.25">
      <c r="B1339" s="12" t="s">
        <v>3274</v>
      </c>
      <c r="C1339" s="12" t="s">
        <v>3275</v>
      </c>
      <c r="D1339" s="12" t="s">
        <v>3276</v>
      </c>
      <c r="E1339" s="12" t="s">
        <v>3277</v>
      </c>
      <c r="F1339" s="13">
        <v>44183</v>
      </c>
      <c r="G1339" s="14">
        <v>104</v>
      </c>
      <c r="H1339" s="14">
        <v>0</v>
      </c>
      <c r="I1339" s="14">
        <v>104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104</v>
      </c>
    </row>
    <row r="1340" spans="2:18" x14ac:dyDescent="0.25">
      <c r="B1340" s="15" t="s">
        <v>3278</v>
      </c>
      <c r="C1340" s="15"/>
      <c r="D1340" s="15"/>
      <c r="E1340" s="15"/>
      <c r="F1340" s="16"/>
      <c r="G1340" s="17">
        <v>104</v>
      </c>
      <c r="H1340" s="17">
        <v>0</v>
      </c>
      <c r="I1340" s="17">
        <v>104</v>
      </c>
      <c r="J1340" s="17">
        <v>0</v>
      </c>
      <c r="K1340" s="17">
        <v>0</v>
      </c>
      <c r="L1340" s="17">
        <v>0</v>
      </c>
      <c r="M1340" s="17">
        <v>0</v>
      </c>
      <c r="N1340" s="17">
        <v>0</v>
      </c>
      <c r="O1340" s="17">
        <v>0</v>
      </c>
      <c r="P1340" s="17">
        <v>0</v>
      </c>
      <c r="Q1340" s="17">
        <v>0</v>
      </c>
      <c r="R1340" s="17">
        <v>104</v>
      </c>
    </row>
    <row r="1341" spans="2:18" ht="0.95" customHeight="1" outlineLevel="1" x14ac:dyDescent="0.25">
      <c r="B1341" s="9"/>
      <c r="C1341" s="9"/>
      <c r="D1341" s="9"/>
      <c r="E1341" s="9"/>
      <c r="F1341" s="10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2:18" outlineLevel="1" x14ac:dyDescent="0.25">
      <c r="B1342" s="12" t="s">
        <v>3279</v>
      </c>
      <c r="C1342" s="12" t="s">
        <v>3280</v>
      </c>
      <c r="D1342" s="12" t="s">
        <v>3281</v>
      </c>
      <c r="E1342" s="12" t="s">
        <v>3282</v>
      </c>
      <c r="F1342" s="13">
        <v>44343</v>
      </c>
      <c r="G1342" s="14">
        <v>56922.48</v>
      </c>
      <c r="H1342" s="14">
        <v>0</v>
      </c>
      <c r="I1342" s="14">
        <v>56922.48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56922.48</v>
      </c>
    </row>
    <row r="1343" spans="2:18" x14ac:dyDescent="0.25">
      <c r="B1343" s="15" t="s">
        <v>3283</v>
      </c>
      <c r="C1343" s="15"/>
      <c r="D1343" s="15"/>
      <c r="E1343" s="15"/>
      <c r="F1343" s="16"/>
      <c r="G1343" s="17">
        <v>56922.48</v>
      </c>
      <c r="H1343" s="17">
        <v>0</v>
      </c>
      <c r="I1343" s="17">
        <v>56922.48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56922.48</v>
      </c>
    </row>
    <row r="1344" spans="2:18" ht="0.95" customHeight="1" outlineLevel="1" x14ac:dyDescent="0.25">
      <c r="B1344" s="9"/>
      <c r="C1344" s="9"/>
      <c r="D1344" s="9"/>
      <c r="E1344" s="9"/>
      <c r="F1344" s="10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2:18" outlineLevel="1" x14ac:dyDescent="0.25">
      <c r="B1345" s="12" t="s">
        <v>3284</v>
      </c>
      <c r="C1345" s="12" t="s">
        <v>3285</v>
      </c>
      <c r="D1345" s="12" t="s">
        <v>3286</v>
      </c>
      <c r="E1345" s="12" t="s">
        <v>3287</v>
      </c>
      <c r="F1345" s="13">
        <v>44260</v>
      </c>
      <c r="G1345" s="14">
        <v>3120</v>
      </c>
      <c r="H1345" s="14">
        <v>0</v>
      </c>
      <c r="I1345" s="14">
        <v>3120</v>
      </c>
      <c r="J1345" s="14">
        <v>0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3120</v>
      </c>
    </row>
    <row r="1346" spans="2:18" x14ac:dyDescent="0.25">
      <c r="B1346" s="15" t="s">
        <v>3288</v>
      </c>
      <c r="C1346" s="15"/>
      <c r="D1346" s="15"/>
      <c r="E1346" s="15"/>
      <c r="F1346" s="16"/>
      <c r="G1346" s="17">
        <v>3120</v>
      </c>
      <c r="H1346" s="17">
        <v>0</v>
      </c>
      <c r="I1346" s="17">
        <v>3120</v>
      </c>
      <c r="J1346" s="17">
        <v>0</v>
      </c>
      <c r="K1346" s="17">
        <v>0</v>
      </c>
      <c r="L1346" s="17">
        <v>0</v>
      </c>
      <c r="M1346" s="17">
        <v>0</v>
      </c>
      <c r="N1346" s="17">
        <v>0</v>
      </c>
      <c r="O1346" s="17">
        <v>0</v>
      </c>
      <c r="P1346" s="17">
        <v>0</v>
      </c>
      <c r="Q1346" s="17">
        <v>0</v>
      </c>
      <c r="R1346" s="17">
        <v>3120</v>
      </c>
    </row>
    <row r="1347" spans="2:18" ht="0.95" customHeight="1" outlineLevel="1" x14ac:dyDescent="0.25">
      <c r="B1347" s="9"/>
      <c r="C1347" s="9"/>
      <c r="D1347" s="9"/>
      <c r="E1347" s="9"/>
      <c r="F1347" s="10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2:18" outlineLevel="1" x14ac:dyDescent="0.25">
      <c r="B1348" s="12" t="s">
        <v>3289</v>
      </c>
      <c r="C1348" s="12" t="s">
        <v>3290</v>
      </c>
      <c r="D1348" s="12" t="s">
        <v>3291</v>
      </c>
      <c r="E1348" s="12" t="s">
        <v>3292</v>
      </c>
      <c r="F1348" s="13">
        <v>43659</v>
      </c>
      <c r="G1348" s="14">
        <v>8712</v>
      </c>
      <c r="H1348" s="14">
        <v>0</v>
      </c>
      <c r="I1348" s="14">
        <v>8712</v>
      </c>
      <c r="J1348" s="14">
        <v>8712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</row>
    <row r="1349" spans="2:18" outlineLevel="1" x14ac:dyDescent="0.25">
      <c r="B1349" s="12" t="s">
        <v>3289</v>
      </c>
      <c r="C1349" s="12" t="s">
        <v>3293</v>
      </c>
      <c r="D1349" s="12" t="s">
        <v>3294</v>
      </c>
      <c r="E1349" s="12" t="s">
        <v>3295</v>
      </c>
      <c r="F1349" s="13">
        <v>43707</v>
      </c>
      <c r="G1349" s="14">
        <v>912</v>
      </c>
      <c r="H1349" s="14">
        <v>0</v>
      </c>
      <c r="I1349" s="14">
        <v>912</v>
      </c>
      <c r="J1349" s="14">
        <v>912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</row>
    <row r="1350" spans="2:18" outlineLevel="1" x14ac:dyDescent="0.25">
      <c r="B1350" s="12" t="s">
        <v>3289</v>
      </c>
      <c r="C1350" s="12" t="s">
        <v>3296</v>
      </c>
      <c r="D1350" s="12" t="s">
        <v>3297</v>
      </c>
      <c r="E1350" s="12" t="s">
        <v>3298</v>
      </c>
      <c r="F1350" s="13">
        <v>43707</v>
      </c>
      <c r="G1350" s="14">
        <v>696</v>
      </c>
      <c r="H1350" s="14">
        <v>0</v>
      </c>
      <c r="I1350" s="14">
        <v>696</v>
      </c>
      <c r="J1350" s="14">
        <v>696</v>
      </c>
      <c r="K1350" s="14">
        <v>0</v>
      </c>
      <c r="L1350" s="14">
        <v>0</v>
      </c>
      <c r="M1350" s="14">
        <v>0</v>
      </c>
      <c r="N1350" s="14">
        <v>0</v>
      </c>
      <c r="O1350" s="14">
        <v>0</v>
      </c>
      <c r="P1350" s="14">
        <v>0</v>
      </c>
      <c r="Q1350" s="14">
        <v>0</v>
      </c>
      <c r="R1350" s="14">
        <v>0</v>
      </c>
    </row>
    <row r="1351" spans="2:18" outlineLevel="1" x14ac:dyDescent="0.25">
      <c r="B1351" s="12" t="s">
        <v>3289</v>
      </c>
      <c r="C1351" s="12" t="s">
        <v>3299</v>
      </c>
      <c r="D1351" s="12" t="s">
        <v>3300</v>
      </c>
      <c r="E1351" s="12" t="s">
        <v>3301</v>
      </c>
      <c r="F1351" s="13">
        <v>43811</v>
      </c>
      <c r="G1351" s="14">
        <v>720</v>
      </c>
      <c r="H1351" s="14">
        <v>0</v>
      </c>
      <c r="I1351" s="14">
        <v>720</v>
      </c>
      <c r="J1351" s="14">
        <v>0</v>
      </c>
      <c r="K1351" s="14">
        <v>0</v>
      </c>
      <c r="L1351" s="14">
        <v>720</v>
      </c>
      <c r="M1351" s="14">
        <v>0</v>
      </c>
      <c r="N1351" s="14">
        <v>0</v>
      </c>
      <c r="O1351" s="14">
        <v>0</v>
      </c>
      <c r="P1351" s="14">
        <v>0</v>
      </c>
      <c r="Q1351" s="14">
        <v>0</v>
      </c>
      <c r="R1351" s="14">
        <v>0</v>
      </c>
    </row>
    <row r="1352" spans="2:18" outlineLevel="1" x14ac:dyDescent="0.25">
      <c r="B1352" s="12" t="s">
        <v>3289</v>
      </c>
      <c r="C1352" s="12" t="s">
        <v>3302</v>
      </c>
      <c r="D1352" s="12" t="s">
        <v>3303</v>
      </c>
      <c r="E1352" s="12" t="s">
        <v>3304</v>
      </c>
      <c r="F1352" s="13">
        <v>43826</v>
      </c>
      <c r="G1352" s="14">
        <v>1164</v>
      </c>
      <c r="H1352" s="14">
        <v>0</v>
      </c>
      <c r="I1352" s="14">
        <v>1164</v>
      </c>
      <c r="J1352" s="14">
        <v>0</v>
      </c>
      <c r="K1352" s="14">
        <v>0</v>
      </c>
      <c r="L1352" s="14">
        <v>0</v>
      </c>
      <c r="M1352" s="14">
        <v>1164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</row>
    <row r="1353" spans="2:18" outlineLevel="1" x14ac:dyDescent="0.25">
      <c r="B1353" s="12" t="s">
        <v>3289</v>
      </c>
      <c r="C1353" s="12" t="s">
        <v>3305</v>
      </c>
      <c r="D1353" s="12" t="s">
        <v>3306</v>
      </c>
      <c r="E1353" s="12" t="s">
        <v>3307</v>
      </c>
      <c r="F1353" s="13">
        <v>43832</v>
      </c>
      <c r="G1353" s="14">
        <v>768</v>
      </c>
      <c r="H1353" s="14">
        <v>0</v>
      </c>
      <c r="I1353" s="14">
        <v>768</v>
      </c>
      <c r="J1353" s="14">
        <v>0</v>
      </c>
      <c r="K1353" s="14">
        <v>0</v>
      </c>
      <c r="L1353" s="14">
        <v>0</v>
      </c>
      <c r="M1353" s="14">
        <v>768</v>
      </c>
      <c r="N1353" s="14">
        <v>0</v>
      </c>
      <c r="O1353" s="14">
        <v>0</v>
      </c>
      <c r="P1353" s="14">
        <v>0</v>
      </c>
      <c r="Q1353" s="14">
        <v>0</v>
      </c>
      <c r="R1353" s="14">
        <v>0</v>
      </c>
    </row>
    <row r="1354" spans="2:18" outlineLevel="1" x14ac:dyDescent="0.25">
      <c r="B1354" s="12" t="s">
        <v>3289</v>
      </c>
      <c r="C1354" s="12" t="s">
        <v>3308</v>
      </c>
      <c r="D1354" s="12" t="s">
        <v>3309</v>
      </c>
      <c r="E1354" s="12" t="s">
        <v>3310</v>
      </c>
      <c r="F1354" s="13">
        <v>43832</v>
      </c>
      <c r="G1354" s="14">
        <v>108</v>
      </c>
      <c r="H1354" s="14">
        <v>0</v>
      </c>
      <c r="I1354" s="14">
        <v>108</v>
      </c>
      <c r="J1354" s="14">
        <v>0</v>
      </c>
      <c r="K1354" s="14">
        <v>0</v>
      </c>
      <c r="L1354" s="14">
        <v>0</v>
      </c>
      <c r="M1354" s="14">
        <v>108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</row>
    <row r="1355" spans="2:18" outlineLevel="1" x14ac:dyDescent="0.25">
      <c r="B1355" s="12" t="s">
        <v>3289</v>
      </c>
      <c r="C1355" s="12" t="s">
        <v>3311</v>
      </c>
      <c r="D1355" s="12" t="s">
        <v>3312</v>
      </c>
      <c r="E1355" s="12" t="s">
        <v>3313</v>
      </c>
      <c r="F1355" s="13">
        <v>43832</v>
      </c>
      <c r="G1355" s="14">
        <v>8400</v>
      </c>
      <c r="H1355" s="14">
        <v>0</v>
      </c>
      <c r="I1355" s="14">
        <v>8400</v>
      </c>
      <c r="J1355" s="14">
        <v>0</v>
      </c>
      <c r="K1355" s="14">
        <v>0</v>
      </c>
      <c r="L1355" s="14">
        <v>0</v>
      </c>
      <c r="M1355" s="14">
        <v>8400</v>
      </c>
      <c r="N1355" s="14">
        <v>0</v>
      </c>
      <c r="O1355" s="14">
        <v>0</v>
      </c>
      <c r="P1355" s="14">
        <v>0</v>
      </c>
      <c r="Q1355" s="14">
        <v>0</v>
      </c>
      <c r="R1355" s="14">
        <v>0</v>
      </c>
    </row>
    <row r="1356" spans="2:18" outlineLevel="1" x14ac:dyDescent="0.25">
      <c r="B1356" s="12" t="s">
        <v>3289</v>
      </c>
      <c r="C1356" s="12" t="s">
        <v>3314</v>
      </c>
      <c r="D1356" s="12" t="s">
        <v>3315</v>
      </c>
      <c r="E1356" s="12" t="s">
        <v>3316</v>
      </c>
      <c r="F1356" s="13">
        <v>43833</v>
      </c>
      <c r="G1356" s="14">
        <v>1848</v>
      </c>
      <c r="H1356" s="14">
        <v>0</v>
      </c>
      <c r="I1356" s="14">
        <v>1848</v>
      </c>
      <c r="J1356" s="14">
        <v>0</v>
      </c>
      <c r="K1356" s="14">
        <v>0</v>
      </c>
      <c r="L1356" s="14">
        <v>0</v>
      </c>
      <c r="M1356" s="14">
        <v>1848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</row>
    <row r="1357" spans="2:18" outlineLevel="1" x14ac:dyDescent="0.25">
      <c r="B1357" s="12" t="s">
        <v>3289</v>
      </c>
      <c r="C1357" s="12" t="s">
        <v>3317</v>
      </c>
      <c r="D1357" s="12" t="s">
        <v>3318</v>
      </c>
      <c r="E1357" s="12" t="s">
        <v>3319</v>
      </c>
      <c r="F1357" s="13">
        <v>43890</v>
      </c>
      <c r="G1357" s="14">
        <v>5400</v>
      </c>
      <c r="H1357" s="14">
        <v>0</v>
      </c>
      <c r="I1357" s="14">
        <v>5400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5400</v>
      </c>
      <c r="Q1357" s="14">
        <v>0</v>
      </c>
      <c r="R1357" s="14">
        <v>0</v>
      </c>
    </row>
    <row r="1358" spans="2:18" outlineLevel="1" x14ac:dyDescent="0.25">
      <c r="B1358" s="12" t="s">
        <v>3289</v>
      </c>
      <c r="C1358" s="12" t="s">
        <v>3320</v>
      </c>
      <c r="D1358" s="12" t="s">
        <v>3321</v>
      </c>
      <c r="E1358" s="12" t="s">
        <v>3322</v>
      </c>
      <c r="F1358" s="13">
        <v>43902</v>
      </c>
      <c r="G1358" s="14">
        <v>3192</v>
      </c>
      <c r="H1358" s="14">
        <v>0</v>
      </c>
      <c r="I1358" s="14">
        <v>3192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3192</v>
      </c>
      <c r="Q1358" s="14">
        <v>0</v>
      </c>
      <c r="R1358" s="14">
        <v>0</v>
      </c>
    </row>
    <row r="1359" spans="2:18" outlineLevel="1" x14ac:dyDescent="0.25">
      <c r="B1359" s="12" t="s">
        <v>3289</v>
      </c>
      <c r="C1359" s="12" t="s">
        <v>3323</v>
      </c>
      <c r="D1359" s="12" t="s">
        <v>3324</v>
      </c>
      <c r="E1359" s="12" t="s">
        <v>3325</v>
      </c>
      <c r="F1359" s="13">
        <v>43909</v>
      </c>
      <c r="G1359" s="14">
        <v>3828</v>
      </c>
      <c r="H1359" s="14">
        <v>0</v>
      </c>
      <c r="I1359" s="14">
        <v>3828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3828</v>
      </c>
      <c r="R1359" s="14">
        <v>0</v>
      </c>
    </row>
    <row r="1360" spans="2:18" outlineLevel="1" x14ac:dyDescent="0.25">
      <c r="B1360" s="12" t="s">
        <v>3289</v>
      </c>
      <c r="C1360" s="12" t="s">
        <v>3326</v>
      </c>
      <c r="D1360" s="12" t="s">
        <v>3327</v>
      </c>
      <c r="E1360" s="12" t="s">
        <v>3328</v>
      </c>
      <c r="F1360" s="13">
        <v>43999</v>
      </c>
      <c r="G1360" s="14">
        <v>2052</v>
      </c>
      <c r="H1360" s="14">
        <v>0</v>
      </c>
      <c r="I1360" s="14">
        <v>2052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2052</v>
      </c>
    </row>
    <row r="1361" spans="2:18" outlineLevel="1" x14ac:dyDescent="0.25">
      <c r="B1361" s="12" t="s">
        <v>3289</v>
      </c>
      <c r="C1361" s="12" t="s">
        <v>3329</v>
      </c>
      <c r="D1361" s="12" t="s">
        <v>3330</v>
      </c>
      <c r="E1361" s="12" t="s">
        <v>3331</v>
      </c>
      <c r="F1361" s="13">
        <v>44035</v>
      </c>
      <c r="G1361" s="14">
        <v>1176</v>
      </c>
      <c r="H1361" s="14">
        <v>0</v>
      </c>
      <c r="I1361" s="14">
        <v>1176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1176</v>
      </c>
    </row>
    <row r="1362" spans="2:18" outlineLevel="1" x14ac:dyDescent="0.25">
      <c r="B1362" s="12" t="s">
        <v>3289</v>
      </c>
      <c r="C1362" s="12" t="s">
        <v>3332</v>
      </c>
      <c r="D1362" s="12" t="s">
        <v>3333</v>
      </c>
      <c r="E1362" s="12" t="s">
        <v>3334</v>
      </c>
      <c r="F1362" s="13">
        <v>44035</v>
      </c>
      <c r="G1362" s="14">
        <v>558</v>
      </c>
      <c r="H1362" s="14">
        <v>0</v>
      </c>
      <c r="I1362" s="14">
        <v>558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558</v>
      </c>
    </row>
    <row r="1363" spans="2:18" outlineLevel="1" x14ac:dyDescent="0.25">
      <c r="B1363" s="12" t="s">
        <v>3289</v>
      </c>
      <c r="C1363" s="12" t="s">
        <v>3335</v>
      </c>
      <c r="D1363" s="12" t="s">
        <v>3336</v>
      </c>
      <c r="E1363" s="12" t="s">
        <v>3337</v>
      </c>
      <c r="F1363" s="13">
        <v>44063</v>
      </c>
      <c r="G1363" s="14">
        <v>9744</v>
      </c>
      <c r="H1363" s="14">
        <v>0</v>
      </c>
      <c r="I1363" s="14">
        <v>9744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9744</v>
      </c>
    </row>
    <row r="1364" spans="2:18" outlineLevel="1" x14ac:dyDescent="0.25">
      <c r="B1364" s="12" t="s">
        <v>3289</v>
      </c>
      <c r="C1364" s="12" t="s">
        <v>3338</v>
      </c>
      <c r="D1364" s="12" t="s">
        <v>3339</v>
      </c>
      <c r="E1364" s="12" t="s">
        <v>3340</v>
      </c>
      <c r="F1364" s="13">
        <v>44105</v>
      </c>
      <c r="G1364" s="14">
        <v>480</v>
      </c>
      <c r="H1364" s="14">
        <v>0</v>
      </c>
      <c r="I1364" s="14">
        <v>480</v>
      </c>
      <c r="J1364" s="14">
        <v>0</v>
      </c>
      <c r="K1364" s="14">
        <v>0</v>
      </c>
      <c r="L1364" s="14">
        <v>0</v>
      </c>
      <c r="M1364" s="14">
        <v>0</v>
      </c>
      <c r="N1364" s="14">
        <v>0</v>
      </c>
      <c r="O1364" s="14">
        <v>0</v>
      </c>
      <c r="P1364" s="14">
        <v>0</v>
      </c>
      <c r="Q1364" s="14">
        <v>0</v>
      </c>
      <c r="R1364" s="14">
        <v>480</v>
      </c>
    </row>
    <row r="1365" spans="2:18" outlineLevel="1" x14ac:dyDescent="0.25">
      <c r="B1365" s="12" t="s">
        <v>3289</v>
      </c>
      <c r="C1365" s="12" t="s">
        <v>3341</v>
      </c>
      <c r="D1365" s="12" t="s">
        <v>3342</v>
      </c>
      <c r="E1365" s="12" t="s">
        <v>3343</v>
      </c>
      <c r="F1365" s="13">
        <v>44119</v>
      </c>
      <c r="G1365" s="14">
        <v>3888</v>
      </c>
      <c r="H1365" s="14">
        <v>0</v>
      </c>
      <c r="I1365" s="14">
        <v>3888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3888</v>
      </c>
    </row>
    <row r="1366" spans="2:18" outlineLevel="1" x14ac:dyDescent="0.25">
      <c r="B1366" s="12" t="s">
        <v>3289</v>
      </c>
      <c r="C1366" s="12" t="s">
        <v>3344</v>
      </c>
      <c r="D1366" s="12" t="s">
        <v>3345</v>
      </c>
      <c r="E1366" s="12" t="s">
        <v>3346</v>
      </c>
      <c r="F1366" s="13">
        <v>44089</v>
      </c>
      <c r="G1366" s="14">
        <v>7416</v>
      </c>
      <c r="H1366" s="14">
        <v>0</v>
      </c>
      <c r="I1366" s="14">
        <v>7416</v>
      </c>
      <c r="J1366" s="14">
        <v>0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7416</v>
      </c>
    </row>
    <row r="1367" spans="2:18" outlineLevel="1" x14ac:dyDescent="0.25">
      <c r="B1367" s="12" t="s">
        <v>3289</v>
      </c>
      <c r="C1367" s="12" t="s">
        <v>3347</v>
      </c>
      <c r="D1367" s="12" t="s">
        <v>3348</v>
      </c>
      <c r="E1367" s="12" t="s">
        <v>3349</v>
      </c>
      <c r="F1367" s="13">
        <v>44183</v>
      </c>
      <c r="G1367" s="14">
        <v>294</v>
      </c>
      <c r="H1367" s="14">
        <v>0</v>
      </c>
      <c r="I1367" s="14">
        <v>294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294</v>
      </c>
    </row>
    <row r="1368" spans="2:18" outlineLevel="1" x14ac:dyDescent="0.25">
      <c r="B1368" s="12" t="s">
        <v>3289</v>
      </c>
      <c r="C1368" s="12" t="s">
        <v>3350</v>
      </c>
      <c r="D1368" s="12" t="s">
        <v>3351</v>
      </c>
      <c r="E1368" s="12" t="s">
        <v>3352</v>
      </c>
      <c r="F1368" s="13">
        <v>44231</v>
      </c>
      <c r="G1368" s="14">
        <v>654</v>
      </c>
      <c r="H1368" s="14">
        <v>0</v>
      </c>
      <c r="I1368" s="14">
        <v>654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0</v>
      </c>
      <c r="P1368" s="14">
        <v>0</v>
      </c>
      <c r="Q1368" s="14">
        <v>0</v>
      </c>
      <c r="R1368" s="14">
        <v>654</v>
      </c>
    </row>
    <row r="1369" spans="2:18" outlineLevel="1" x14ac:dyDescent="0.25">
      <c r="B1369" s="12" t="s">
        <v>3289</v>
      </c>
      <c r="C1369" s="12" t="s">
        <v>3353</v>
      </c>
      <c r="D1369" s="12" t="s">
        <v>3354</v>
      </c>
      <c r="E1369" s="12" t="s">
        <v>3355</v>
      </c>
      <c r="F1369" s="13">
        <v>44231</v>
      </c>
      <c r="G1369" s="14">
        <v>384</v>
      </c>
      <c r="H1369" s="14">
        <v>0</v>
      </c>
      <c r="I1369" s="14">
        <v>384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384</v>
      </c>
    </row>
    <row r="1370" spans="2:18" outlineLevel="1" x14ac:dyDescent="0.25">
      <c r="B1370" s="12" t="s">
        <v>3289</v>
      </c>
      <c r="C1370" s="12" t="s">
        <v>3356</v>
      </c>
      <c r="D1370" s="12" t="s">
        <v>3357</v>
      </c>
      <c r="E1370" s="12" t="s">
        <v>3358</v>
      </c>
      <c r="F1370" s="13">
        <v>44300</v>
      </c>
      <c r="G1370" s="14">
        <v>996</v>
      </c>
      <c r="H1370" s="14">
        <v>0</v>
      </c>
      <c r="I1370" s="14">
        <v>996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996</v>
      </c>
    </row>
    <row r="1371" spans="2:18" outlineLevel="1" x14ac:dyDescent="0.25">
      <c r="B1371" s="12" t="s">
        <v>3289</v>
      </c>
      <c r="C1371" s="12" t="s">
        <v>3359</v>
      </c>
      <c r="D1371" s="12" t="s">
        <v>3360</v>
      </c>
      <c r="E1371" s="12" t="s">
        <v>3361</v>
      </c>
      <c r="F1371" s="13">
        <v>44310</v>
      </c>
      <c r="G1371" s="14">
        <v>1452</v>
      </c>
      <c r="H1371" s="14">
        <v>0</v>
      </c>
      <c r="I1371" s="14">
        <v>1452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1452</v>
      </c>
    </row>
    <row r="1372" spans="2:18" outlineLevel="1" x14ac:dyDescent="0.25">
      <c r="B1372" s="12" t="s">
        <v>3289</v>
      </c>
      <c r="C1372" s="12" t="s">
        <v>3362</v>
      </c>
      <c r="D1372" s="12" t="s">
        <v>3363</v>
      </c>
      <c r="E1372" s="12" t="s">
        <v>3364</v>
      </c>
      <c r="F1372" s="13">
        <v>44356</v>
      </c>
      <c r="G1372" s="14">
        <v>426</v>
      </c>
      <c r="H1372" s="14">
        <v>0</v>
      </c>
      <c r="I1372" s="14">
        <v>426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426</v>
      </c>
    </row>
    <row r="1373" spans="2:18" outlineLevel="1" x14ac:dyDescent="0.25">
      <c r="B1373" s="12" t="s">
        <v>3289</v>
      </c>
      <c r="C1373" s="12" t="s">
        <v>3365</v>
      </c>
      <c r="D1373" s="12" t="s">
        <v>3366</v>
      </c>
      <c r="E1373" s="12" t="s">
        <v>3367</v>
      </c>
      <c r="F1373" s="13">
        <v>44356</v>
      </c>
      <c r="G1373" s="14">
        <v>3612</v>
      </c>
      <c r="H1373" s="14">
        <v>0</v>
      </c>
      <c r="I1373" s="14">
        <v>3612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3612</v>
      </c>
    </row>
    <row r="1374" spans="2:18" outlineLevel="1" x14ac:dyDescent="0.25">
      <c r="B1374" s="12" t="s">
        <v>3289</v>
      </c>
      <c r="C1374" s="12" t="s">
        <v>3368</v>
      </c>
      <c r="D1374" s="12" t="s">
        <v>3369</v>
      </c>
      <c r="E1374" s="12" t="s">
        <v>3370</v>
      </c>
      <c r="F1374" s="13">
        <v>44379</v>
      </c>
      <c r="G1374" s="14">
        <v>528</v>
      </c>
      <c r="H1374" s="14">
        <v>0</v>
      </c>
      <c r="I1374" s="14">
        <v>528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528</v>
      </c>
    </row>
    <row r="1375" spans="2:18" outlineLevel="1" x14ac:dyDescent="0.25">
      <c r="B1375" s="12" t="s">
        <v>3289</v>
      </c>
      <c r="C1375" s="12" t="s">
        <v>3371</v>
      </c>
      <c r="D1375" s="12" t="s">
        <v>3372</v>
      </c>
      <c r="E1375" s="12" t="s">
        <v>3373</v>
      </c>
      <c r="F1375" s="13">
        <v>44391</v>
      </c>
      <c r="G1375" s="14">
        <v>624</v>
      </c>
      <c r="H1375" s="14">
        <v>0</v>
      </c>
      <c r="I1375" s="14">
        <v>624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624</v>
      </c>
    </row>
    <row r="1376" spans="2:18" outlineLevel="1" x14ac:dyDescent="0.25">
      <c r="B1376" s="12" t="s">
        <v>3289</v>
      </c>
      <c r="C1376" s="12" t="s">
        <v>3374</v>
      </c>
      <c r="D1376" s="12" t="s">
        <v>3375</v>
      </c>
      <c r="E1376" s="12" t="s">
        <v>3376</v>
      </c>
      <c r="F1376" s="13">
        <v>44408</v>
      </c>
      <c r="G1376" s="14">
        <v>528</v>
      </c>
      <c r="H1376" s="14">
        <v>0</v>
      </c>
      <c r="I1376" s="14">
        <v>528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0</v>
      </c>
      <c r="P1376" s="14">
        <v>0</v>
      </c>
      <c r="Q1376" s="14">
        <v>0</v>
      </c>
      <c r="R1376" s="14">
        <v>528</v>
      </c>
    </row>
    <row r="1377" spans="2:18" outlineLevel="1" x14ac:dyDescent="0.25">
      <c r="B1377" s="12" t="s">
        <v>3289</v>
      </c>
      <c r="C1377" s="12" t="s">
        <v>3377</v>
      </c>
      <c r="D1377" s="12" t="s">
        <v>3378</v>
      </c>
      <c r="E1377" s="12" t="s">
        <v>3379</v>
      </c>
      <c r="F1377" s="13">
        <v>44419</v>
      </c>
      <c r="G1377" s="14">
        <v>1140</v>
      </c>
      <c r="H1377" s="14">
        <v>0</v>
      </c>
      <c r="I1377" s="14">
        <v>1140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1140</v>
      </c>
    </row>
    <row r="1378" spans="2:18" outlineLevel="1" x14ac:dyDescent="0.25">
      <c r="B1378" s="12" t="s">
        <v>3289</v>
      </c>
      <c r="C1378" s="12" t="s">
        <v>3380</v>
      </c>
      <c r="D1378" s="12" t="s">
        <v>3381</v>
      </c>
      <c r="E1378" s="12" t="s">
        <v>3382</v>
      </c>
      <c r="F1378" s="13">
        <v>44436</v>
      </c>
      <c r="G1378" s="14">
        <v>510</v>
      </c>
      <c r="H1378" s="14">
        <v>0</v>
      </c>
      <c r="I1378" s="14">
        <v>510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510</v>
      </c>
    </row>
    <row r="1379" spans="2:18" outlineLevel="1" x14ac:dyDescent="0.25">
      <c r="B1379" s="12" t="s">
        <v>3289</v>
      </c>
      <c r="C1379" s="12" t="s">
        <v>3383</v>
      </c>
      <c r="D1379" s="12" t="s">
        <v>3384</v>
      </c>
      <c r="E1379" s="12" t="s">
        <v>3385</v>
      </c>
      <c r="F1379" s="13">
        <v>44436</v>
      </c>
      <c r="G1379" s="14">
        <v>2376</v>
      </c>
      <c r="H1379" s="14">
        <v>0</v>
      </c>
      <c r="I1379" s="14">
        <v>2376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2376</v>
      </c>
    </row>
    <row r="1380" spans="2:18" outlineLevel="1" x14ac:dyDescent="0.25">
      <c r="B1380" s="12" t="s">
        <v>3289</v>
      </c>
      <c r="C1380" s="12" t="s">
        <v>3386</v>
      </c>
      <c r="D1380" s="12" t="s">
        <v>3387</v>
      </c>
      <c r="E1380" s="12" t="s">
        <v>3388</v>
      </c>
      <c r="F1380" s="13">
        <v>44462</v>
      </c>
      <c r="G1380" s="14">
        <v>510</v>
      </c>
      <c r="H1380" s="14">
        <v>0</v>
      </c>
      <c r="I1380" s="14">
        <v>510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510</v>
      </c>
    </row>
    <row r="1381" spans="2:18" outlineLevel="1" x14ac:dyDescent="0.25">
      <c r="B1381" s="12" t="s">
        <v>3289</v>
      </c>
      <c r="C1381" s="12" t="s">
        <v>3389</v>
      </c>
      <c r="D1381" s="12" t="s">
        <v>3390</v>
      </c>
      <c r="E1381" s="12" t="s">
        <v>3391</v>
      </c>
      <c r="F1381" s="13">
        <v>44462</v>
      </c>
      <c r="G1381" s="14">
        <v>3060</v>
      </c>
      <c r="H1381" s="14">
        <v>0</v>
      </c>
      <c r="I1381" s="14">
        <v>3060</v>
      </c>
      <c r="J1381" s="14">
        <v>0</v>
      </c>
      <c r="K1381" s="14">
        <v>0</v>
      </c>
      <c r="L1381" s="14">
        <v>0</v>
      </c>
      <c r="M1381" s="14">
        <v>0</v>
      </c>
      <c r="N1381" s="14">
        <v>0</v>
      </c>
      <c r="O1381" s="14">
        <v>0</v>
      </c>
      <c r="P1381" s="14">
        <v>0</v>
      </c>
      <c r="Q1381" s="14">
        <v>0</v>
      </c>
      <c r="R1381" s="14">
        <v>3060</v>
      </c>
    </row>
    <row r="1382" spans="2:18" outlineLevel="1" x14ac:dyDescent="0.25">
      <c r="B1382" s="12" t="s">
        <v>3289</v>
      </c>
      <c r="C1382" s="12" t="s">
        <v>3392</v>
      </c>
      <c r="D1382" s="12" t="s">
        <v>3393</v>
      </c>
      <c r="E1382" s="12" t="s">
        <v>3394</v>
      </c>
      <c r="F1382" s="13">
        <v>44462</v>
      </c>
      <c r="G1382" s="14">
        <v>2784</v>
      </c>
      <c r="H1382" s="14">
        <v>0</v>
      </c>
      <c r="I1382" s="14">
        <v>2784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2784</v>
      </c>
    </row>
    <row r="1383" spans="2:18" outlineLevel="1" x14ac:dyDescent="0.25">
      <c r="B1383" s="12" t="s">
        <v>3289</v>
      </c>
      <c r="C1383" s="12" t="s">
        <v>3395</v>
      </c>
      <c r="D1383" s="12" t="s">
        <v>3396</v>
      </c>
      <c r="E1383" s="12" t="s">
        <v>3397</v>
      </c>
      <c r="F1383" s="13">
        <v>44462</v>
      </c>
      <c r="G1383" s="14">
        <v>1380</v>
      </c>
      <c r="H1383" s="14">
        <v>0</v>
      </c>
      <c r="I1383" s="14">
        <v>1380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1380</v>
      </c>
    </row>
    <row r="1384" spans="2:18" outlineLevel="1" x14ac:dyDescent="0.25">
      <c r="B1384" s="12" t="s">
        <v>3289</v>
      </c>
      <c r="C1384" s="12" t="s">
        <v>3398</v>
      </c>
      <c r="D1384" s="12" t="s">
        <v>3399</v>
      </c>
      <c r="E1384" s="12" t="s">
        <v>3400</v>
      </c>
      <c r="F1384" s="13">
        <v>44477</v>
      </c>
      <c r="G1384" s="14">
        <v>696</v>
      </c>
      <c r="H1384" s="14">
        <v>0</v>
      </c>
      <c r="I1384" s="14">
        <v>696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0</v>
      </c>
      <c r="Q1384" s="14">
        <v>0</v>
      </c>
      <c r="R1384" s="14">
        <v>696</v>
      </c>
    </row>
    <row r="1385" spans="2:18" outlineLevel="1" x14ac:dyDescent="0.25">
      <c r="B1385" s="12" t="s">
        <v>3289</v>
      </c>
      <c r="C1385" s="12" t="s">
        <v>3401</v>
      </c>
      <c r="D1385" s="12" t="s">
        <v>3402</v>
      </c>
      <c r="E1385" s="12" t="s">
        <v>3403</v>
      </c>
      <c r="F1385" s="13">
        <v>44477</v>
      </c>
      <c r="G1385" s="14">
        <v>540</v>
      </c>
      <c r="H1385" s="14">
        <v>0</v>
      </c>
      <c r="I1385" s="14">
        <v>540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540</v>
      </c>
    </row>
    <row r="1386" spans="2:18" outlineLevel="1" x14ac:dyDescent="0.25">
      <c r="B1386" s="12" t="s">
        <v>3289</v>
      </c>
      <c r="C1386" s="12" t="s">
        <v>3404</v>
      </c>
      <c r="D1386" s="12" t="s">
        <v>3405</v>
      </c>
      <c r="E1386" s="12" t="s">
        <v>3406</v>
      </c>
      <c r="F1386" s="13">
        <v>44447</v>
      </c>
      <c r="G1386" s="14">
        <v>10728</v>
      </c>
      <c r="H1386" s="14">
        <v>0</v>
      </c>
      <c r="I1386" s="14">
        <v>10728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10728</v>
      </c>
    </row>
    <row r="1387" spans="2:18" outlineLevel="1" x14ac:dyDescent="0.25">
      <c r="B1387" s="12" t="s">
        <v>3289</v>
      </c>
      <c r="C1387" s="12" t="s">
        <v>3407</v>
      </c>
      <c r="D1387" s="12" t="s">
        <v>3408</v>
      </c>
      <c r="E1387" s="12" t="s">
        <v>3409</v>
      </c>
      <c r="F1387" s="13">
        <v>44477</v>
      </c>
      <c r="G1387" s="14">
        <v>516</v>
      </c>
      <c r="H1387" s="14">
        <v>0</v>
      </c>
      <c r="I1387" s="14">
        <v>516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516</v>
      </c>
    </row>
    <row r="1388" spans="2:18" x14ac:dyDescent="0.25">
      <c r="B1388" s="15" t="s">
        <v>3410</v>
      </c>
      <c r="C1388" s="15"/>
      <c r="D1388" s="15"/>
      <c r="E1388" s="15"/>
      <c r="F1388" s="16"/>
      <c r="G1388" s="17">
        <v>94800</v>
      </c>
      <c r="H1388" s="17">
        <v>0</v>
      </c>
      <c r="I1388" s="17">
        <v>94800</v>
      </c>
      <c r="J1388" s="17">
        <v>10320</v>
      </c>
      <c r="K1388" s="17">
        <v>0</v>
      </c>
      <c r="L1388" s="17">
        <v>720</v>
      </c>
      <c r="M1388" s="17">
        <v>12288</v>
      </c>
      <c r="N1388" s="17">
        <v>0</v>
      </c>
      <c r="O1388" s="17">
        <v>0</v>
      </c>
      <c r="P1388" s="17">
        <v>8592</v>
      </c>
      <c r="Q1388" s="17">
        <v>3828</v>
      </c>
      <c r="R1388" s="17">
        <v>59052</v>
      </c>
    </row>
    <row r="1389" spans="2:18" ht="0.95" customHeight="1" outlineLevel="1" x14ac:dyDescent="0.25">
      <c r="B1389" s="9"/>
      <c r="C1389" s="9"/>
      <c r="D1389" s="9"/>
      <c r="E1389" s="9"/>
      <c r="F1389" s="10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2:18" outlineLevel="1" x14ac:dyDescent="0.25">
      <c r="B1390" s="12" t="s">
        <v>3411</v>
      </c>
      <c r="C1390" s="12" t="s">
        <v>3412</v>
      </c>
      <c r="D1390" s="12" t="s">
        <v>3413</v>
      </c>
      <c r="E1390" s="12" t="s">
        <v>3414</v>
      </c>
      <c r="F1390" s="13">
        <v>43889</v>
      </c>
      <c r="G1390" s="14">
        <v>276</v>
      </c>
      <c r="H1390" s="14">
        <v>0</v>
      </c>
      <c r="I1390" s="14">
        <v>276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276</v>
      </c>
      <c r="Q1390" s="14">
        <v>0</v>
      </c>
      <c r="R1390" s="14">
        <v>0</v>
      </c>
    </row>
    <row r="1391" spans="2:18" x14ac:dyDescent="0.25">
      <c r="B1391" s="15" t="s">
        <v>3415</v>
      </c>
      <c r="C1391" s="15"/>
      <c r="D1391" s="15"/>
      <c r="E1391" s="15"/>
      <c r="F1391" s="16"/>
      <c r="G1391" s="17">
        <v>276</v>
      </c>
      <c r="H1391" s="17">
        <v>0</v>
      </c>
      <c r="I1391" s="17">
        <v>276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276</v>
      </c>
      <c r="Q1391" s="17">
        <v>0</v>
      </c>
      <c r="R1391" s="17">
        <v>0</v>
      </c>
    </row>
    <row r="1392" spans="2:18" ht="0.95" customHeight="1" outlineLevel="1" x14ac:dyDescent="0.25">
      <c r="B1392" s="9"/>
      <c r="C1392" s="9"/>
      <c r="D1392" s="9"/>
      <c r="E1392" s="9"/>
      <c r="F1392" s="10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2:18" outlineLevel="1" x14ac:dyDescent="0.25">
      <c r="B1393" s="12" t="s">
        <v>3416</v>
      </c>
      <c r="C1393" s="12" t="s">
        <v>3417</v>
      </c>
      <c r="D1393" s="12" t="s">
        <v>3418</v>
      </c>
      <c r="E1393" s="12" t="s">
        <v>3419</v>
      </c>
      <c r="F1393" s="13">
        <v>43581</v>
      </c>
      <c r="G1393" s="14">
        <v>299</v>
      </c>
      <c r="H1393" s="14">
        <v>0</v>
      </c>
      <c r="I1393" s="14">
        <v>299</v>
      </c>
      <c r="J1393" s="14">
        <v>299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</row>
    <row r="1394" spans="2:18" outlineLevel="1" x14ac:dyDescent="0.25">
      <c r="B1394" s="12" t="s">
        <v>3416</v>
      </c>
      <c r="C1394" s="12" t="s">
        <v>3420</v>
      </c>
      <c r="D1394" s="12" t="s">
        <v>3421</v>
      </c>
      <c r="E1394" s="12" t="s">
        <v>3422</v>
      </c>
      <c r="F1394" s="13">
        <v>44164</v>
      </c>
      <c r="G1394" s="14">
        <v>526</v>
      </c>
      <c r="H1394" s="14">
        <v>0</v>
      </c>
      <c r="I1394" s="14">
        <v>526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526</v>
      </c>
    </row>
    <row r="1395" spans="2:18" x14ac:dyDescent="0.25">
      <c r="B1395" s="15" t="s">
        <v>3423</v>
      </c>
      <c r="C1395" s="15"/>
      <c r="D1395" s="15"/>
      <c r="E1395" s="15"/>
      <c r="F1395" s="16"/>
      <c r="G1395" s="17">
        <v>825</v>
      </c>
      <c r="H1395" s="17">
        <v>0</v>
      </c>
      <c r="I1395" s="17">
        <v>825</v>
      </c>
      <c r="J1395" s="17">
        <v>299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526</v>
      </c>
    </row>
    <row r="1396" spans="2:18" ht="0.95" customHeight="1" outlineLevel="1" x14ac:dyDescent="0.25">
      <c r="B1396" s="9"/>
      <c r="C1396" s="9"/>
      <c r="D1396" s="9"/>
      <c r="E1396" s="9"/>
      <c r="F1396" s="10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2:18" outlineLevel="1" x14ac:dyDescent="0.25">
      <c r="B1397" s="12" t="s">
        <v>3424</v>
      </c>
      <c r="C1397" s="12" t="s">
        <v>3425</v>
      </c>
      <c r="D1397" s="12" t="s">
        <v>3426</v>
      </c>
      <c r="E1397" s="12" t="s">
        <v>3427</v>
      </c>
      <c r="F1397" s="13">
        <v>43903</v>
      </c>
      <c r="G1397" s="14">
        <v>353</v>
      </c>
      <c r="H1397" s="14">
        <v>0</v>
      </c>
      <c r="I1397" s="14">
        <v>353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353</v>
      </c>
      <c r="R1397" s="14">
        <v>0</v>
      </c>
    </row>
    <row r="1398" spans="2:18" x14ac:dyDescent="0.25">
      <c r="B1398" s="15" t="s">
        <v>3428</v>
      </c>
      <c r="C1398" s="15"/>
      <c r="D1398" s="15"/>
      <c r="E1398" s="15"/>
      <c r="F1398" s="16"/>
      <c r="G1398" s="17">
        <v>353</v>
      </c>
      <c r="H1398" s="17">
        <v>0</v>
      </c>
      <c r="I1398" s="17">
        <v>353</v>
      </c>
      <c r="J1398" s="17">
        <v>0</v>
      </c>
      <c r="K1398" s="17">
        <v>0</v>
      </c>
      <c r="L1398" s="17">
        <v>0</v>
      </c>
      <c r="M1398" s="17">
        <v>0</v>
      </c>
      <c r="N1398" s="17">
        <v>0</v>
      </c>
      <c r="O1398" s="17">
        <v>0</v>
      </c>
      <c r="P1398" s="17">
        <v>0</v>
      </c>
      <c r="Q1398" s="17">
        <v>353</v>
      </c>
      <c r="R1398" s="17">
        <v>0</v>
      </c>
    </row>
    <row r="1399" spans="2:18" ht="0.95" customHeight="1" outlineLevel="1" x14ac:dyDescent="0.25">
      <c r="B1399" s="9"/>
      <c r="C1399" s="9"/>
      <c r="D1399" s="9"/>
      <c r="E1399" s="9"/>
      <c r="F1399" s="10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2:18" outlineLevel="1" x14ac:dyDescent="0.25">
      <c r="B1400" s="12" t="s">
        <v>3429</v>
      </c>
      <c r="C1400" s="12" t="s">
        <v>3430</v>
      </c>
      <c r="D1400" s="12" t="s">
        <v>3431</v>
      </c>
      <c r="E1400" s="12" t="s">
        <v>3432</v>
      </c>
      <c r="F1400" s="13">
        <v>44303</v>
      </c>
      <c r="G1400" s="14">
        <v>120</v>
      </c>
      <c r="H1400" s="14">
        <v>0</v>
      </c>
      <c r="I1400" s="14">
        <v>120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120</v>
      </c>
    </row>
    <row r="1401" spans="2:18" x14ac:dyDescent="0.25">
      <c r="B1401" s="15" t="s">
        <v>3433</v>
      </c>
      <c r="C1401" s="15"/>
      <c r="D1401" s="15"/>
      <c r="E1401" s="15"/>
      <c r="F1401" s="16"/>
      <c r="G1401" s="17">
        <v>120</v>
      </c>
      <c r="H1401" s="17">
        <v>0</v>
      </c>
      <c r="I1401" s="17">
        <v>120</v>
      </c>
      <c r="J1401" s="17">
        <v>0</v>
      </c>
      <c r="K1401" s="17">
        <v>0</v>
      </c>
      <c r="L1401" s="17">
        <v>0</v>
      </c>
      <c r="M1401" s="17">
        <v>0</v>
      </c>
      <c r="N1401" s="17">
        <v>0</v>
      </c>
      <c r="O1401" s="17">
        <v>0</v>
      </c>
      <c r="P1401" s="17">
        <v>0</v>
      </c>
      <c r="Q1401" s="17">
        <v>0</v>
      </c>
      <c r="R1401" s="17">
        <v>120</v>
      </c>
    </row>
    <row r="1402" spans="2:18" ht="0.95" customHeight="1" outlineLevel="1" x14ac:dyDescent="0.25">
      <c r="B1402" s="9"/>
      <c r="C1402" s="9"/>
      <c r="D1402" s="9"/>
      <c r="E1402" s="9"/>
      <c r="F1402" s="10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2:18" outlineLevel="1" x14ac:dyDescent="0.25">
      <c r="B1403" s="12" t="s">
        <v>3434</v>
      </c>
      <c r="C1403" s="12" t="s">
        <v>3435</v>
      </c>
      <c r="D1403" s="12" t="s">
        <v>3436</v>
      </c>
      <c r="E1403" s="12" t="s">
        <v>3437</v>
      </c>
      <c r="F1403" s="13">
        <v>44344</v>
      </c>
      <c r="G1403" s="14">
        <v>336</v>
      </c>
      <c r="H1403" s="14">
        <v>0</v>
      </c>
      <c r="I1403" s="14">
        <v>336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336</v>
      </c>
    </row>
    <row r="1404" spans="2:18" x14ac:dyDescent="0.25">
      <c r="B1404" s="15" t="s">
        <v>3438</v>
      </c>
      <c r="C1404" s="15"/>
      <c r="D1404" s="15"/>
      <c r="E1404" s="15"/>
      <c r="F1404" s="16"/>
      <c r="G1404" s="17">
        <v>336</v>
      </c>
      <c r="H1404" s="17">
        <v>0</v>
      </c>
      <c r="I1404" s="17">
        <v>336</v>
      </c>
      <c r="J1404" s="17">
        <v>0</v>
      </c>
      <c r="K1404" s="17">
        <v>0</v>
      </c>
      <c r="L1404" s="17">
        <v>0</v>
      </c>
      <c r="M1404" s="17">
        <v>0</v>
      </c>
      <c r="N1404" s="17">
        <v>0</v>
      </c>
      <c r="O1404" s="17">
        <v>0</v>
      </c>
      <c r="P1404" s="17">
        <v>0</v>
      </c>
      <c r="Q1404" s="17">
        <v>0</v>
      </c>
      <c r="R1404" s="17">
        <v>336</v>
      </c>
    </row>
    <row r="1405" spans="2:18" ht="0.95" customHeight="1" outlineLevel="1" x14ac:dyDescent="0.25">
      <c r="B1405" s="9"/>
      <c r="C1405" s="9"/>
      <c r="D1405" s="9"/>
      <c r="E1405" s="9"/>
      <c r="F1405" s="10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2:18" outlineLevel="1" x14ac:dyDescent="0.25">
      <c r="B1406" s="12" t="s">
        <v>3439</v>
      </c>
      <c r="C1406" s="12" t="s">
        <v>3440</v>
      </c>
      <c r="D1406" s="12" t="s">
        <v>3441</v>
      </c>
      <c r="E1406" s="12" t="s">
        <v>3442</v>
      </c>
      <c r="F1406" s="13">
        <v>43916</v>
      </c>
      <c r="G1406" s="14">
        <v>1000</v>
      </c>
      <c r="H1406" s="14">
        <v>0</v>
      </c>
      <c r="I1406" s="14">
        <v>1000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1000</v>
      </c>
      <c r="R1406" s="14">
        <v>0</v>
      </c>
    </row>
    <row r="1407" spans="2:18" x14ac:dyDescent="0.25">
      <c r="B1407" s="15" t="s">
        <v>3443</v>
      </c>
      <c r="C1407" s="15"/>
      <c r="D1407" s="15"/>
      <c r="E1407" s="15"/>
      <c r="F1407" s="16"/>
      <c r="G1407" s="17">
        <v>1000</v>
      </c>
      <c r="H1407" s="17">
        <v>0</v>
      </c>
      <c r="I1407" s="17">
        <v>1000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1000</v>
      </c>
      <c r="R1407" s="17">
        <v>0</v>
      </c>
    </row>
    <row r="1408" spans="2:18" ht="0.95" customHeight="1" outlineLevel="1" x14ac:dyDescent="0.25">
      <c r="B1408" s="9"/>
      <c r="C1408" s="9"/>
      <c r="D1408" s="9"/>
      <c r="E1408" s="9"/>
      <c r="F1408" s="10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2:18" outlineLevel="1" x14ac:dyDescent="0.25">
      <c r="B1409" s="12" t="s">
        <v>3444</v>
      </c>
      <c r="C1409" s="12" t="s">
        <v>3445</v>
      </c>
      <c r="D1409" s="12" t="s">
        <v>3446</v>
      </c>
      <c r="E1409" s="12" t="s">
        <v>3447</v>
      </c>
      <c r="F1409" s="13">
        <v>43817</v>
      </c>
      <c r="G1409" s="14">
        <v>264</v>
      </c>
      <c r="H1409" s="14">
        <v>0</v>
      </c>
      <c r="I1409" s="14">
        <v>264</v>
      </c>
      <c r="J1409" s="14">
        <v>0</v>
      </c>
      <c r="K1409" s="14">
        <v>0</v>
      </c>
      <c r="L1409" s="14">
        <v>0</v>
      </c>
      <c r="M1409" s="14">
        <v>264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</row>
    <row r="1410" spans="2:18" x14ac:dyDescent="0.25">
      <c r="B1410" s="15" t="s">
        <v>3448</v>
      </c>
      <c r="C1410" s="15"/>
      <c r="D1410" s="15"/>
      <c r="E1410" s="15"/>
      <c r="F1410" s="16"/>
      <c r="G1410" s="17">
        <v>264</v>
      </c>
      <c r="H1410" s="17">
        <v>0</v>
      </c>
      <c r="I1410" s="17">
        <v>264</v>
      </c>
      <c r="J1410" s="17">
        <v>0</v>
      </c>
      <c r="K1410" s="17">
        <v>0</v>
      </c>
      <c r="L1410" s="17">
        <v>0</v>
      </c>
      <c r="M1410" s="17">
        <v>264</v>
      </c>
      <c r="N1410" s="17">
        <v>0</v>
      </c>
      <c r="O1410" s="17">
        <v>0</v>
      </c>
      <c r="P1410" s="17">
        <v>0</v>
      </c>
      <c r="Q1410" s="17">
        <v>0</v>
      </c>
      <c r="R1410" s="17">
        <v>0</v>
      </c>
    </row>
    <row r="1411" spans="2:18" ht="0.95" customHeight="1" outlineLevel="1" x14ac:dyDescent="0.25">
      <c r="B1411" s="9"/>
      <c r="C1411" s="9"/>
      <c r="D1411" s="9"/>
      <c r="E1411" s="9"/>
      <c r="F1411" s="10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2:18" outlineLevel="1" x14ac:dyDescent="0.25">
      <c r="B1412" s="12" t="s">
        <v>3449</v>
      </c>
      <c r="C1412" s="12" t="s">
        <v>3450</v>
      </c>
      <c r="D1412" s="12" t="s">
        <v>3451</v>
      </c>
      <c r="E1412" s="12" t="s">
        <v>3452</v>
      </c>
      <c r="F1412" s="13">
        <v>44286</v>
      </c>
      <c r="G1412" s="14">
        <v>4208.4399999999996</v>
      </c>
      <c r="H1412" s="14">
        <v>0</v>
      </c>
      <c r="I1412" s="14">
        <v>4208.4399999999996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0</v>
      </c>
      <c r="R1412" s="14">
        <v>4208.4399999999996</v>
      </c>
    </row>
    <row r="1413" spans="2:18" outlineLevel="1" x14ac:dyDescent="0.25">
      <c r="B1413" s="12" t="s">
        <v>3449</v>
      </c>
      <c r="C1413" s="12" t="s">
        <v>3453</v>
      </c>
      <c r="D1413" s="12" t="s">
        <v>3454</v>
      </c>
      <c r="E1413" s="12" t="s">
        <v>3455</v>
      </c>
      <c r="F1413" s="13">
        <v>44345</v>
      </c>
      <c r="G1413" s="14">
        <v>2800</v>
      </c>
      <c r="H1413" s="14">
        <v>0</v>
      </c>
      <c r="I1413" s="14">
        <v>2800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2800</v>
      </c>
    </row>
    <row r="1414" spans="2:18" outlineLevel="1" x14ac:dyDescent="0.25">
      <c r="B1414" s="12" t="s">
        <v>3449</v>
      </c>
      <c r="C1414" s="12" t="s">
        <v>3456</v>
      </c>
      <c r="D1414" s="12" t="s">
        <v>3457</v>
      </c>
      <c r="E1414" s="12" t="s">
        <v>3458</v>
      </c>
      <c r="F1414" s="13">
        <v>44408</v>
      </c>
      <c r="G1414" s="14">
        <v>467.6</v>
      </c>
      <c r="H1414" s="14">
        <v>0</v>
      </c>
      <c r="I1414" s="14">
        <v>467.6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467.6</v>
      </c>
    </row>
    <row r="1415" spans="2:18" x14ac:dyDescent="0.25">
      <c r="B1415" s="15" t="s">
        <v>3459</v>
      </c>
      <c r="C1415" s="15"/>
      <c r="D1415" s="15"/>
      <c r="E1415" s="15"/>
      <c r="F1415" s="16"/>
      <c r="G1415" s="17">
        <v>7476.04</v>
      </c>
      <c r="H1415" s="17">
        <v>0</v>
      </c>
      <c r="I1415" s="17">
        <v>7476.04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7476.04</v>
      </c>
    </row>
    <row r="1416" spans="2:18" ht="0.95" customHeight="1" outlineLevel="1" x14ac:dyDescent="0.25">
      <c r="B1416" s="9"/>
      <c r="C1416" s="9"/>
      <c r="D1416" s="9"/>
      <c r="E1416" s="9"/>
      <c r="F1416" s="10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2:18" outlineLevel="1" x14ac:dyDescent="0.25">
      <c r="B1417" s="12" t="s">
        <v>3460</v>
      </c>
      <c r="C1417" s="12" t="s">
        <v>3461</v>
      </c>
      <c r="D1417" s="12" t="s">
        <v>3462</v>
      </c>
      <c r="E1417" s="12" t="s">
        <v>3463</v>
      </c>
      <c r="F1417" s="13">
        <v>43581</v>
      </c>
      <c r="G1417" s="14">
        <v>268</v>
      </c>
      <c r="H1417" s="14">
        <v>0</v>
      </c>
      <c r="I1417" s="14">
        <v>268</v>
      </c>
      <c r="J1417" s="14">
        <v>268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</row>
    <row r="1418" spans="2:18" outlineLevel="1" x14ac:dyDescent="0.25">
      <c r="B1418" s="12" t="s">
        <v>3460</v>
      </c>
      <c r="C1418" s="12" t="s">
        <v>3464</v>
      </c>
      <c r="D1418" s="12" t="s">
        <v>3465</v>
      </c>
      <c r="E1418" s="12" t="s">
        <v>3466</v>
      </c>
      <c r="F1418" s="13">
        <v>43856</v>
      </c>
      <c r="G1418" s="14">
        <v>1882</v>
      </c>
      <c r="H1418" s="14">
        <v>0</v>
      </c>
      <c r="I1418" s="14">
        <v>1882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1882</v>
      </c>
      <c r="P1418" s="14">
        <v>0</v>
      </c>
      <c r="Q1418" s="14">
        <v>0</v>
      </c>
      <c r="R1418" s="14">
        <v>0</v>
      </c>
    </row>
    <row r="1419" spans="2:18" x14ac:dyDescent="0.25">
      <c r="B1419" s="15" t="s">
        <v>3467</v>
      </c>
      <c r="C1419" s="15"/>
      <c r="D1419" s="15"/>
      <c r="E1419" s="15"/>
      <c r="F1419" s="16"/>
      <c r="G1419" s="17">
        <v>2150</v>
      </c>
      <c r="H1419" s="17">
        <v>0</v>
      </c>
      <c r="I1419" s="17">
        <v>2150</v>
      </c>
      <c r="J1419" s="17">
        <v>268</v>
      </c>
      <c r="K1419" s="17">
        <v>0</v>
      </c>
      <c r="L1419" s="17">
        <v>0</v>
      </c>
      <c r="M1419" s="17">
        <v>0</v>
      </c>
      <c r="N1419" s="17">
        <v>0</v>
      </c>
      <c r="O1419" s="17">
        <v>1882</v>
      </c>
      <c r="P1419" s="17">
        <v>0</v>
      </c>
      <c r="Q1419" s="17">
        <v>0</v>
      </c>
      <c r="R1419" s="17">
        <v>0</v>
      </c>
    </row>
    <row r="1420" spans="2:18" ht="0.95" customHeight="1" outlineLevel="1" x14ac:dyDescent="0.25">
      <c r="B1420" s="9"/>
      <c r="C1420" s="9"/>
      <c r="D1420" s="9"/>
      <c r="E1420" s="9"/>
      <c r="F1420" s="10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</row>
    <row r="1421" spans="2:18" outlineLevel="1" x14ac:dyDescent="0.25">
      <c r="B1421" s="12" t="s">
        <v>3468</v>
      </c>
      <c r="C1421" s="12" t="s">
        <v>3469</v>
      </c>
      <c r="D1421" s="12" t="s">
        <v>3470</v>
      </c>
      <c r="E1421" s="12" t="s">
        <v>3471</v>
      </c>
      <c r="F1421" s="13">
        <v>44159</v>
      </c>
      <c r="G1421" s="14">
        <v>504</v>
      </c>
      <c r="H1421" s="14">
        <v>0</v>
      </c>
      <c r="I1421" s="14">
        <v>504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504</v>
      </c>
    </row>
    <row r="1422" spans="2:18" x14ac:dyDescent="0.25">
      <c r="B1422" s="15" t="s">
        <v>3472</v>
      </c>
      <c r="C1422" s="15"/>
      <c r="D1422" s="15"/>
      <c r="E1422" s="15"/>
      <c r="F1422" s="16"/>
      <c r="G1422" s="17">
        <v>504</v>
      </c>
      <c r="H1422" s="17">
        <v>0</v>
      </c>
      <c r="I1422" s="17">
        <v>504</v>
      </c>
      <c r="J1422" s="17">
        <v>0</v>
      </c>
      <c r="K1422" s="17">
        <v>0</v>
      </c>
      <c r="L1422" s="17">
        <v>0</v>
      </c>
      <c r="M1422" s="17">
        <v>0</v>
      </c>
      <c r="N1422" s="17">
        <v>0</v>
      </c>
      <c r="O1422" s="17">
        <v>0</v>
      </c>
      <c r="P1422" s="17">
        <v>0</v>
      </c>
      <c r="Q1422" s="17">
        <v>0</v>
      </c>
      <c r="R1422" s="17">
        <v>504</v>
      </c>
    </row>
    <row r="1423" spans="2:18" ht="0.95" customHeight="1" outlineLevel="1" x14ac:dyDescent="0.25">
      <c r="B1423" s="9"/>
      <c r="C1423" s="9"/>
      <c r="D1423" s="9"/>
      <c r="E1423" s="9"/>
      <c r="F1423" s="10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2:18" outlineLevel="1" x14ac:dyDescent="0.25">
      <c r="B1424" s="12" t="s">
        <v>3473</v>
      </c>
      <c r="C1424" s="12" t="s">
        <v>3474</v>
      </c>
      <c r="D1424" s="12" t="s">
        <v>3475</v>
      </c>
      <c r="E1424" s="12" t="s">
        <v>3476</v>
      </c>
      <c r="F1424" s="13">
        <v>43692</v>
      </c>
      <c r="G1424" s="14">
        <v>756</v>
      </c>
      <c r="H1424" s="14">
        <v>0</v>
      </c>
      <c r="I1424" s="14">
        <v>756</v>
      </c>
      <c r="J1424" s="14">
        <v>756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</row>
    <row r="1425" spans="2:18" outlineLevel="1" x14ac:dyDescent="0.25">
      <c r="B1425" s="12" t="s">
        <v>3473</v>
      </c>
      <c r="C1425" s="12" t="s">
        <v>3477</v>
      </c>
      <c r="D1425" s="12" t="s">
        <v>3478</v>
      </c>
      <c r="E1425" s="12" t="s">
        <v>3479</v>
      </c>
      <c r="F1425" s="13">
        <v>43734</v>
      </c>
      <c r="G1425" s="14">
        <v>462</v>
      </c>
      <c r="H1425" s="14">
        <v>0</v>
      </c>
      <c r="I1425" s="14">
        <v>462</v>
      </c>
      <c r="J1425" s="14">
        <v>462</v>
      </c>
      <c r="K1425" s="14">
        <v>0</v>
      </c>
      <c r="L1425" s="14">
        <v>0</v>
      </c>
      <c r="M1425" s="14">
        <v>0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</row>
    <row r="1426" spans="2:18" outlineLevel="1" x14ac:dyDescent="0.25">
      <c r="B1426" s="12" t="s">
        <v>3473</v>
      </c>
      <c r="C1426" s="12" t="s">
        <v>3480</v>
      </c>
      <c r="D1426" s="12" t="s">
        <v>3481</v>
      </c>
      <c r="E1426" s="12" t="s">
        <v>3482</v>
      </c>
      <c r="F1426" s="13">
        <v>43734</v>
      </c>
      <c r="G1426" s="14">
        <v>1540</v>
      </c>
      <c r="H1426" s="14">
        <v>0</v>
      </c>
      <c r="I1426" s="14">
        <v>1540</v>
      </c>
      <c r="J1426" s="14">
        <v>1540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</row>
    <row r="1427" spans="2:18" outlineLevel="1" x14ac:dyDescent="0.25">
      <c r="B1427" s="12" t="s">
        <v>3473</v>
      </c>
      <c r="C1427" s="12" t="s">
        <v>3483</v>
      </c>
      <c r="D1427" s="12" t="s">
        <v>3484</v>
      </c>
      <c r="E1427" s="12" t="s">
        <v>3485</v>
      </c>
      <c r="F1427" s="13">
        <v>43734</v>
      </c>
      <c r="G1427" s="14">
        <v>539</v>
      </c>
      <c r="H1427" s="14">
        <v>0</v>
      </c>
      <c r="I1427" s="14">
        <v>539</v>
      </c>
      <c r="J1427" s="14">
        <v>539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</row>
    <row r="1428" spans="2:18" outlineLevel="1" x14ac:dyDescent="0.25">
      <c r="B1428" s="12" t="s">
        <v>3473</v>
      </c>
      <c r="C1428" s="12" t="s">
        <v>3486</v>
      </c>
      <c r="D1428" s="12" t="s">
        <v>3487</v>
      </c>
      <c r="E1428" s="12" t="s">
        <v>3488</v>
      </c>
      <c r="F1428" s="13">
        <v>43734</v>
      </c>
      <c r="G1428" s="14">
        <v>1045</v>
      </c>
      <c r="H1428" s="14">
        <v>0</v>
      </c>
      <c r="I1428" s="14">
        <v>1045</v>
      </c>
      <c r="J1428" s="14">
        <v>1045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</row>
    <row r="1429" spans="2:18" outlineLevel="1" x14ac:dyDescent="0.25">
      <c r="B1429" s="12" t="s">
        <v>3473</v>
      </c>
      <c r="C1429" s="12" t="s">
        <v>3489</v>
      </c>
      <c r="D1429" s="12" t="s">
        <v>3490</v>
      </c>
      <c r="E1429" s="12" t="s">
        <v>3491</v>
      </c>
      <c r="F1429" s="13">
        <v>43741</v>
      </c>
      <c r="G1429" s="14">
        <v>21367.5</v>
      </c>
      <c r="H1429" s="14">
        <v>0</v>
      </c>
      <c r="I1429" s="14">
        <v>21367.5</v>
      </c>
      <c r="J1429" s="14">
        <v>21367.5</v>
      </c>
      <c r="K1429" s="14">
        <v>0</v>
      </c>
      <c r="L1429" s="14">
        <v>0</v>
      </c>
      <c r="M1429" s="14">
        <v>0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</row>
    <row r="1430" spans="2:18" outlineLevel="1" x14ac:dyDescent="0.25">
      <c r="B1430" s="12" t="s">
        <v>3473</v>
      </c>
      <c r="C1430" s="12" t="s">
        <v>3492</v>
      </c>
      <c r="D1430" s="12" t="s">
        <v>3493</v>
      </c>
      <c r="E1430" s="12" t="s">
        <v>3494</v>
      </c>
      <c r="F1430" s="13">
        <v>43784</v>
      </c>
      <c r="G1430" s="14">
        <v>2244</v>
      </c>
      <c r="H1430" s="14">
        <v>0</v>
      </c>
      <c r="I1430" s="14">
        <v>2244</v>
      </c>
      <c r="J1430" s="14">
        <v>0</v>
      </c>
      <c r="K1430" s="14">
        <v>0</v>
      </c>
      <c r="L1430" s="14">
        <v>2244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</row>
    <row r="1431" spans="2:18" outlineLevel="1" x14ac:dyDescent="0.25">
      <c r="B1431" s="12" t="s">
        <v>3473</v>
      </c>
      <c r="C1431" s="12" t="s">
        <v>3495</v>
      </c>
      <c r="D1431" s="12" t="s">
        <v>3496</v>
      </c>
      <c r="E1431" s="12" t="s">
        <v>3497</v>
      </c>
      <c r="F1431" s="13">
        <v>43784</v>
      </c>
      <c r="G1431" s="14">
        <v>1342</v>
      </c>
      <c r="H1431" s="14">
        <v>0</v>
      </c>
      <c r="I1431" s="14">
        <v>1342</v>
      </c>
      <c r="J1431" s="14">
        <v>0</v>
      </c>
      <c r="K1431" s="14">
        <v>0</v>
      </c>
      <c r="L1431" s="14">
        <v>1342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</row>
    <row r="1432" spans="2:18" outlineLevel="1" x14ac:dyDescent="0.25">
      <c r="B1432" s="12" t="s">
        <v>3473</v>
      </c>
      <c r="C1432" s="12" t="s">
        <v>3498</v>
      </c>
      <c r="D1432" s="12" t="s">
        <v>3499</v>
      </c>
      <c r="E1432" s="12" t="s">
        <v>3500</v>
      </c>
      <c r="F1432" s="13">
        <v>43825</v>
      </c>
      <c r="G1432" s="14">
        <v>792</v>
      </c>
      <c r="H1432" s="14">
        <v>0</v>
      </c>
      <c r="I1432" s="14">
        <v>792</v>
      </c>
      <c r="J1432" s="14">
        <v>0</v>
      </c>
      <c r="K1432" s="14">
        <v>0</v>
      </c>
      <c r="L1432" s="14">
        <v>0</v>
      </c>
      <c r="M1432" s="14">
        <v>792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</row>
    <row r="1433" spans="2:18" outlineLevel="1" x14ac:dyDescent="0.25">
      <c r="B1433" s="12" t="s">
        <v>3473</v>
      </c>
      <c r="C1433" s="12" t="s">
        <v>3501</v>
      </c>
      <c r="D1433" s="12" t="s">
        <v>3502</v>
      </c>
      <c r="E1433" s="12" t="s">
        <v>3503</v>
      </c>
      <c r="F1433" s="13">
        <v>43973</v>
      </c>
      <c r="G1433" s="14">
        <v>902</v>
      </c>
      <c r="H1433" s="14">
        <v>0</v>
      </c>
      <c r="I1433" s="14">
        <v>902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902</v>
      </c>
    </row>
    <row r="1434" spans="2:18" outlineLevel="1" x14ac:dyDescent="0.25">
      <c r="B1434" s="12" t="s">
        <v>3473</v>
      </c>
      <c r="C1434" s="12" t="s">
        <v>3504</v>
      </c>
      <c r="D1434" s="12" t="s">
        <v>3505</v>
      </c>
      <c r="E1434" s="12" t="s">
        <v>3506</v>
      </c>
      <c r="F1434" s="13">
        <v>44133</v>
      </c>
      <c r="G1434" s="14">
        <v>473</v>
      </c>
      <c r="H1434" s="14">
        <v>0</v>
      </c>
      <c r="I1434" s="14">
        <v>473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473</v>
      </c>
    </row>
    <row r="1435" spans="2:18" x14ac:dyDescent="0.25">
      <c r="B1435" s="15" t="s">
        <v>3507</v>
      </c>
      <c r="C1435" s="15"/>
      <c r="D1435" s="15"/>
      <c r="E1435" s="15"/>
      <c r="F1435" s="16"/>
      <c r="G1435" s="17">
        <v>31462.5</v>
      </c>
      <c r="H1435" s="17">
        <v>0</v>
      </c>
      <c r="I1435" s="17">
        <v>31462.5</v>
      </c>
      <c r="J1435" s="17">
        <v>25709.5</v>
      </c>
      <c r="K1435" s="17">
        <v>0</v>
      </c>
      <c r="L1435" s="17">
        <v>3586</v>
      </c>
      <c r="M1435" s="17">
        <v>792</v>
      </c>
      <c r="N1435" s="17">
        <v>0</v>
      </c>
      <c r="O1435" s="17">
        <v>0</v>
      </c>
      <c r="P1435" s="17">
        <v>0</v>
      </c>
      <c r="Q1435" s="17">
        <v>0</v>
      </c>
      <c r="R1435" s="17">
        <v>1375</v>
      </c>
    </row>
    <row r="1436" spans="2:18" ht="0.95" customHeight="1" outlineLevel="1" x14ac:dyDescent="0.25">
      <c r="B1436" s="9"/>
      <c r="C1436" s="9"/>
      <c r="D1436" s="9"/>
      <c r="E1436" s="9"/>
      <c r="F1436" s="10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2:18" outlineLevel="1" x14ac:dyDescent="0.25">
      <c r="B1437" s="12" t="s">
        <v>3508</v>
      </c>
      <c r="C1437" s="12" t="s">
        <v>3509</v>
      </c>
      <c r="D1437" s="12" t="s">
        <v>3510</v>
      </c>
      <c r="E1437" s="12" t="s">
        <v>3511</v>
      </c>
      <c r="F1437" s="13">
        <v>44100</v>
      </c>
      <c r="G1437" s="14">
        <v>230</v>
      </c>
      <c r="H1437" s="14">
        <v>0</v>
      </c>
      <c r="I1437" s="14">
        <v>230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0</v>
      </c>
      <c r="P1437" s="14">
        <v>0</v>
      </c>
      <c r="Q1437" s="14">
        <v>0</v>
      </c>
      <c r="R1437" s="14">
        <v>230</v>
      </c>
    </row>
    <row r="1438" spans="2:18" x14ac:dyDescent="0.25">
      <c r="B1438" s="15" t="s">
        <v>3512</v>
      </c>
      <c r="C1438" s="15"/>
      <c r="D1438" s="15"/>
      <c r="E1438" s="15"/>
      <c r="F1438" s="16"/>
      <c r="G1438" s="17">
        <v>230</v>
      </c>
      <c r="H1438" s="17">
        <v>0</v>
      </c>
      <c r="I1438" s="17">
        <v>230</v>
      </c>
      <c r="J1438" s="17">
        <v>0</v>
      </c>
      <c r="K1438" s="17">
        <v>0</v>
      </c>
      <c r="L1438" s="17">
        <v>0</v>
      </c>
      <c r="M1438" s="17">
        <v>0</v>
      </c>
      <c r="N1438" s="17">
        <v>0</v>
      </c>
      <c r="O1438" s="17">
        <v>0</v>
      </c>
      <c r="P1438" s="17">
        <v>0</v>
      </c>
      <c r="Q1438" s="17">
        <v>0</v>
      </c>
      <c r="R1438" s="17">
        <v>230</v>
      </c>
    </row>
    <row r="1439" spans="2:18" ht="0.95" customHeight="1" outlineLevel="1" x14ac:dyDescent="0.25">
      <c r="B1439" s="9"/>
      <c r="C1439" s="9"/>
      <c r="D1439" s="9"/>
      <c r="E1439" s="9"/>
      <c r="F1439" s="10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</row>
    <row r="1440" spans="2:18" outlineLevel="1" x14ac:dyDescent="0.25">
      <c r="B1440" s="12" t="s">
        <v>3513</v>
      </c>
      <c r="C1440" s="12" t="s">
        <v>3514</v>
      </c>
      <c r="D1440" s="12" t="s">
        <v>3515</v>
      </c>
      <c r="E1440" s="12" t="s">
        <v>3516</v>
      </c>
      <c r="F1440" s="13">
        <v>43769</v>
      </c>
      <c r="G1440" s="14">
        <v>263</v>
      </c>
      <c r="H1440" s="14">
        <v>0</v>
      </c>
      <c r="I1440" s="14">
        <v>263</v>
      </c>
      <c r="J1440" s="14">
        <v>0</v>
      </c>
      <c r="K1440" s="14">
        <v>263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</row>
    <row r="1441" spans="2:18" x14ac:dyDescent="0.25">
      <c r="B1441" s="15" t="s">
        <v>3517</v>
      </c>
      <c r="C1441" s="15"/>
      <c r="D1441" s="15"/>
      <c r="E1441" s="15"/>
      <c r="F1441" s="16"/>
      <c r="G1441" s="17">
        <v>263</v>
      </c>
      <c r="H1441" s="17">
        <v>0</v>
      </c>
      <c r="I1441" s="17">
        <v>263</v>
      </c>
      <c r="J1441" s="17">
        <v>0</v>
      </c>
      <c r="K1441" s="17">
        <v>263</v>
      </c>
      <c r="L1441" s="17">
        <v>0</v>
      </c>
      <c r="M1441" s="17">
        <v>0</v>
      </c>
      <c r="N1441" s="17">
        <v>0</v>
      </c>
      <c r="O1441" s="17">
        <v>0</v>
      </c>
      <c r="P1441" s="17">
        <v>0</v>
      </c>
      <c r="Q1441" s="17">
        <v>0</v>
      </c>
      <c r="R1441" s="17">
        <v>0</v>
      </c>
    </row>
    <row r="1442" spans="2:18" ht="0.95" customHeight="1" outlineLevel="1" x14ac:dyDescent="0.25">
      <c r="B1442" s="9"/>
      <c r="C1442" s="9"/>
      <c r="D1442" s="9"/>
      <c r="E1442" s="9"/>
      <c r="F1442" s="10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</row>
    <row r="1443" spans="2:18" outlineLevel="1" x14ac:dyDescent="0.25">
      <c r="B1443" s="12" t="s">
        <v>3518</v>
      </c>
      <c r="C1443" s="12" t="s">
        <v>3519</v>
      </c>
      <c r="D1443" s="12" t="s">
        <v>3520</v>
      </c>
      <c r="E1443" s="12" t="s">
        <v>3521</v>
      </c>
      <c r="F1443" s="13">
        <v>43763</v>
      </c>
      <c r="G1443" s="14">
        <v>3158</v>
      </c>
      <c r="H1443" s="14">
        <v>0</v>
      </c>
      <c r="I1443" s="14">
        <v>3158</v>
      </c>
      <c r="J1443" s="14">
        <v>0</v>
      </c>
      <c r="K1443" s="14">
        <v>3158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</row>
    <row r="1444" spans="2:18" x14ac:dyDescent="0.25">
      <c r="B1444" s="15" t="s">
        <v>3522</v>
      </c>
      <c r="C1444" s="15"/>
      <c r="D1444" s="15"/>
      <c r="E1444" s="15"/>
      <c r="F1444" s="16"/>
      <c r="G1444" s="17">
        <v>3158</v>
      </c>
      <c r="H1444" s="17">
        <v>0</v>
      </c>
      <c r="I1444" s="17">
        <v>3158</v>
      </c>
      <c r="J1444" s="17">
        <v>0</v>
      </c>
      <c r="K1444" s="17">
        <v>3158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</row>
    <row r="1445" spans="2:18" ht="0.95" customHeight="1" outlineLevel="1" x14ac:dyDescent="0.25">
      <c r="B1445" s="9"/>
      <c r="C1445" s="9"/>
      <c r="D1445" s="9"/>
      <c r="E1445" s="9"/>
      <c r="F1445" s="10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2:18" outlineLevel="1" x14ac:dyDescent="0.25">
      <c r="B1446" s="12" t="s">
        <v>3523</v>
      </c>
      <c r="C1446" s="12" t="s">
        <v>3524</v>
      </c>
      <c r="D1446" s="12" t="s">
        <v>3525</v>
      </c>
      <c r="E1446" s="12" t="s">
        <v>3526</v>
      </c>
      <c r="F1446" s="13">
        <v>44247</v>
      </c>
      <c r="G1446" s="14">
        <v>2419</v>
      </c>
      <c r="H1446" s="14">
        <v>0</v>
      </c>
      <c r="I1446" s="14">
        <v>2419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2419</v>
      </c>
    </row>
    <row r="1447" spans="2:18" x14ac:dyDescent="0.25">
      <c r="B1447" s="15" t="s">
        <v>3527</v>
      </c>
      <c r="C1447" s="15"/>
      <c r="D1447" s="15"/>
      <c r="E1447" s="15"/>
      <c r="F1447" s="16"/>
      <c r="G1447" s="17">
        <v>2419</v>
      </c>
      <c r="H1447" s="17">
        <v>0</v>
      </c>
      <c r="I1447" s="17">
        <v>2419</v>
      </c>
      <c r="J1447" s="17">
        <v>0</v>
      </c>
      <c r="K1447" s="17">
        <v>0</v>
      </c>
      <c r="L1447" s="17">
        <v>0</v>
      </c>
      <c r="M1447" s="17">
        <v>0</v>
      </c>
      <c r="N1447" s="17">
        <v>0</v>
      </c>
      <c r="O1447" s="17">
        <v>0</v>
      </c>
      <c r="P1447" s="17">
        <v>0</v>
      </c>
      <c r="Q1447" s="17">
        <v>0</v>
      </c>
      <c r="R1447" s="17">
        <v>2419</v>
      </c>
    </row>
    <row r="1448" spans="2:18" ht="0.95" customHeight="1" outlineLevel="1" x14ac:dyDescent="0.25">
      <c r="B1448" s="9"/>
      <c r="C1448" s="9"/>
      <c r="D1448" s="9"/>
      <c r="E1448" s="9"/>
      <c r="F1448" s="10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2:18" outlineLevel="1" x14ac:dyDescent="0.25">
      <c r="B1449" s="12" t="s">
        <v>3528</v>
      </c>
      <c r="C1449" s="12" t="s">
        <v>3529</v>
      </c>
      <c r="D1449" s="12" t="s">
        <v>3530</v>
      </c>
      <c r="E1449" s="12" t="s">
        <v>3531</v>
      </c>
      <c r="F1449" s="13">
        <v>43646</v>
      </c>
      <c r="G1449" s="14">
        <v>887</v>
      </c>
      <c r="H1449" s="14">
        <v>0</v>
      </c>
      <c r="I1449" s="14">
        <v>887</v>
      </c>
      <c r="J1449" s="14">
        <v>887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</row>
    <row r="1450" spans="2:18" x14ac:dyDescent="0.25">
      <c r="B1450" s="15" t="s">
        <v>3532</v>
      </c>
      <c r="C1450" s="15"/>
      <c r="D1450" s="15"/>
      <c r="E1450" s="15"/>
      <c r="F1450" s="16"/>
      <c r="G1450" s="17">
        <v>887</v>
      </c>
      <c r="H1450" s="17">
        <v>0</v>
      </c>
      <c r="I1450" s="17">
        <v>887</v>
      </c>
      <c r="J1450" s="17">
        <v>887</v>
      </c>
      <c r="K1450" s="17">
        <v>0</v>
      </c>
      <c r="L1450" s="17">
        <v>0</v>
      </c>
      <c r="M1450" s="17">
        <v>0</v>
      </c>
      <c r="N1450" s="17">
        <v>0</v>
      </c>
      <c r="O1450" s="17">
        <v>0</v>
      </c>
      <c r="P1450" s="17">
        <v>0</v>
      </c>
      <c r="Q1450" s="17">
        <v>0</v>
      </c>
      <c r="R1450" s="17">
        <v>0</v>
      </c>
    </row>
    <row r="1451" spans="2:18" ht="0.95" customHeight="1" outlineLevel="1" x14ac:dyDescent="0.25">
      <c r="B1451" s="9"/>
      <c r="C1451" s="9"/>
      <c r="D1451" s="9"/>
      <c r="E1451" s="9"/>
      <c r="F1451" s="10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2:18" outlineLevel="1" x14ac:dyDescent="0.25">
      <c r="B1452" s="12" t="s">
        <v>3533</v>
      </c>
      <c r="C1452" s="12" t="s">
        <v>3534</v>
      </c>
      <c r="D1452" s="12" t="s">
        <v>3535</v>
      </c>
      <c r="E1452" s="12" t="s">
        <v>3536</v>
      </c>
      <c r="F1452" s="13">
        <v>43371</v>
      </c>
      <c r="G1452" s="14">
        <v>70560.72</v>
      </c>
      <c r="H1452" s="14">
        <v>0</v>
      </c>
      <c r="I1452" s="14">
        <v>70560.72</v>
      </c>
      <c r="J1452" s="14">
        <v>70560.72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</row>
    <row r="1453" spans="2:18" outlineLevel="1" x14ac:dyDescent="0.25">
      <c r="B1453" s="12" t="s">
        <v>3533</v>
      </c>
      <c r="C1453" s="12" t="s">
        <v>3537</v>
      </c>
      <c r="D1453" s="12" t="s">
        <v>3538</v>
      </c>
      <c r="E1453" s="12" t="s">
        <v>3539</v>
      </c>
      <c r="F1453" s="13">
        <v>43477</v>
      </c>
      <c r="G1453" s="14">
        <v>8183.64</v>
      </c>
      <c r="H1453" s="14">
        <v>0</v>
      </c>
      <c r="I1453" s="14">
        <v>8183.64</v>
      </c>
      <c r="J1453" s="14">
        <v>8183.64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0</v>
      </c>
      <c r="R1453" s="14">
        <v>0</v>
      </c>
    </row>
    <row r="1454" spans="2:18" outlineLevel="1" x14ac:dyDescent="0.25">
      <c r="B1454" s="12" t="s">
        <v>3533</v>
      </c>
      <c r="C1454" s="12" t="s">
        <v>3540</v>
      </c>
      <c r="D1454" s="12" t="s">
        <v>3541</v>
      </c>
      <c r="E1454" s="12" t="s">
        <v>3542</v>
      </c>
      <c r="F1454" s="13">
        <v>43700</v>
      </c>
      <c r="G1454" s="14">
        <v>5248.44</v>
      </c>
      <c r="H1454" s="14">
        <v>0</v>
      </c>
      <c r="I1454" s="14">
        <v>5248.44</v>
      </c>
      <c r="J1454" s="14">
        <v>5248.44</v>
      </c>
      <c r="K1454" s="14">
        <v>0</v>
      </c>
      <c r="L1454" s="14">
        <v>0</v>
      </c>
      <c r="M1454" s="14">
        <v>0</v>
      </c>
      <c r="N1454" s="14">
        <v>0</v>
      </c>
      <c r="O1454" s="14">
        <v>0</v>
      </c>
      <c r="P1454" s="14">
        <v>0</v>
      </c>
      <c r="Q1454" s="14">
        <v>0</v>
      </c>
      <c r="R1454" s="14">
        <v>0</v>
      </c>
    </row>
    <row r="1455" spans="2:18" x14ac:dyDescent="0.25">
      <c r="B1455" s="15" t="s">
        <v>3543</v>
      </c>
      <c r="C1455" s="15"/>
      <c r="D1455" s="15"/>
      <c r="E1455" s="15"/>
      <c r="F1455" s="16"/>
      <c r="G1455" s="17">
        <v>83992.8</v>
      </c>
      <c r="H1455" s="17">
        <v>0</v>
      </c>
      <c r="I1455" s="17">
        <v>83992.8</v>
      </c>
      <c r="J1455" s="17">
        <v>83992.8</v>
      </c>
      <c r="K1455" s="17">
        <v>0</v>
      </c>
      <c r="L1455" s="17">
        <v>0</v>
      </c>
      <c r="M1455" s="17">
        <v>0</v>
      </c>
      <c r="N1455" s="17">
        <v>0</v>
      </c>
      <c r="O1455" s="17">
        <v>0</v>
      </c>
      <c r="P1455" s="17">
        <v>0</v>
      </c>
      <c r="Q1455" s="17">
        <v>0</v>
      </c>
      <c r="R1455" s="17">
        <v>0</v>
      </c>
    </row>
    <row r="1456" spans="2:18" ht="0.95" customHeight="1" outlineLevel="1" x14ac:dyDescent="0.25">
      <c r="B1456" s="9"/>
      <c r="C1456" s="9"/>
      <c r="D1456" s="9"/>
      <c r="E1456" s="9"/>
      <c r="F1456" s="10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2:18" outlineLevel="1" x14ac:dyDescent="0.25">
      <c r="B1457" s="12" t="s">
        <v>3544</v>
      </c>
      <c r="C1457" s="12" t="s">
        <v>3545</v>
      </c>
      <c r="D1457" s="12" t="s">
        <v>3546</v>
      </c>
      <c r="E1457" s="12" t="s">
        <v>3547</v>
      </c>
      <c r="F1457" s="13">
        <v>43601</v>
      </c>
      <c r="G1457" s="14">
        <v>360</v>
      </c>
      <c r="H1457" s="14">
        <v>0</v>
      </c>
      <c r="I1457" s="14">
        <v>360</v>
      </c>
      <c r="J1457" s="14">
        <v>360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0</v>
      </c>
      <c r="R1457" s="14">
        <v>0</v>
      </c>
    </row>
    <row r="1458" spans="2:18" x14ac:dyDescent="0.25">
      <c r="B1458" s="15" t="s">
        <v>3548</v>
      </c>
      <c r="C1458" s="15"/>
      <c r="D1458" s="15"/>
      <c r="E1458" s="15"/>
      <c r="F1458" s="16"/>
      <c r="G1458" s="17">
        <v>360</v>
      </c>
      <c r="H1458" s="17">
        <v>0</v>
      </c>
      <c r="I1458" s="17">
        <v>360</v>
      </c>
      <c r="J1458" s="17">
        <v>360</v>
      </c>
      <c r="K1458" s="17">
        <v>0</v>
      </c>
      <c r="L1458" s="17">
        <v>0</v>
      </c>
      <c r="M1458" s="17">
        <v>0</v>
      </c>
      <c r="N1458" s="17">
        <v>0</v>
      </c>
      <c r="O1458" s="17">
        <v>0</v>
      </c>
      <c r="P1458" s="17">
        <v>0</v>
      </c>
      <c r="Q1458" s="17">
        <v>0</v>
      </c>
      <c r="R1458" s="17">
        <v>0</v>
      </c>
    </row>
    <row r="1459" spans="2:18" ht="0.95" customHeight="1" outlineLevel="1" x14ac:dyDescent="0.25">
      <c r="B1459" s="9"/>
      <c r="C1459" s="9"/>
      <c r="D1459" s="9"/>
      <c r="E1459" s="9"/>
      <c r="F1459" s="10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2:18" outlineLevel="1" x14ac:dyDescent="0.25">
      <c r="B1460" s="12" t="s">
        <v>3549</v>
      </c>
      <c r="C1460" s="12" t="s">
        <v>3550</v>
      </c>
      <c r="D1460" s="12" t="s">
        <v>3551</v>
      </c>
      <c r="E1460" s="12" t="s">
        <v>3552</v>
      </c>
      <c r="F1460" s="13">
        <v>44072</v>
      </c>
      <c r="G1460" s="14">
        <v>11154</v>
      </c>
      <c r="H1460" s="14">
        <v>0</v>
      </c>
      <c r="I1460" s="14">
        <v>11154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11154</v>
      </c>
    </row>
    <row r="1461" spans="2:18" x14ac:dyDescent="0.25">
      <c r="B1461" s="15" t="s">
        <v>3553</v>
      </c>
      <c r="C1461" s="15"/>
      <c r="D1461" s="15"/>
      <c r="E1461" s="15"/>
      <c r="F1461" s="16"/>
      <c r="G1461" s="17">
        <v>11154</v>
      </c>
      <c r="H1461" s="17">
        <v>0</v>
      </c>
      <c r="I1461" s="17">
        <v>11154</v>
      </c>
      <c r="J1461" s="17">
        <v>0</v>
      </c>
      <c r="K1461" s="17">
        <v>0</v>
      </c>
      <c r="L1461" s="17">
        <v>0</v>
      </c>
      <c r="M1461" s="17">
        <v>0</v>
      </c>
      <c r="N1461" s="17">
        <v>0</v>
      </c>
      <c r="O1461" s="17">
        <v>0</v>
      </c>
      <c r="P1461" s="17">
        <v>0</v>
      </c>
      <c r="Q1461" s="17">
        <v>0</v>
      </c>
      <c r="R1461" s="17">
        <v>11154</v>
      </c>
    </row>
    <row r="1462" spans="2:18" ht="0.95" customHeight="1" outlineLevel="1" x14ac:dyDescent="0.25">
      <c r="B1462" s="9"/>
      <c r="C1462" s="9"/>
      <c r="D1462" s="9"/>
      <c r="E1462" s="9"/>
      <c r="F1462" s="10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2:18" outlineLevel="1" x14ac:dyDescent="0.25">
      <c r="B1463" s="12" t="s">
        <v>3554</v>
      </c>
      <c r="C1463" s="12" t="s">
        <v>3555</v>
      </c>
      <c r="D1463" s="12" t="s">
        <v>3556</v>
      </c>
      <c r="E1463" s="12" t="s">
        <v>3557</v>
      </c>
      <c r="F1463" s="13">
        <v>43609</v>
      </c>
      <c r="G1463" s="14">
        <v>421.8</v>
      </c>
      <c r="H1463" s="14">
        <v>0</v>
      </c>
      <c r="I1463" s="14">
        <v>421.8</v>
      </c>
      <c r="J1463" s="14">
        <v>421.8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</row>
    <row r="1464" spans="2:18" x14ac:dyDescent="0.25">
      <c r="B1464" s="15" t="s">
        <v>3558</v>
      </c>
      <c r="C1464" s="15"/>
      <c r="D1464" s="15"/>
      <c r="E1464" s="15"/>
      <c r="F1464" s="16"/>
      <c r="G1464" s="17">
        <v>421.8</v>
      </c>
      <c r="H1464" s="17">
        <v>0</v>
      </c>
      <c r="I1464" s="17">
        <v>421.8</v>
      </c>
      <c r="J1464" s="17">
        <v>421.8</v>
      </c>
      <c r="K1464" s="17">
        <v>0</v>
      </c>
      <c r="L1464" s="17">
        <v>0</v>
      </c>
      <c r="M1464" s="17">
        <v>0</v>
      </c>
      <c r="N1464" s="17">
        <v>0</v>
      </c>
      <c r="O1464" s="17">
        <v>0</v>
      </c>
      <c r="P1464" s="17">
        <v>0</v>
      </c>
      <c r="Q1464" s="17">
        <v>0</v>
      </c>
      <c r="R1464" s="17">
        <v>0</v>
      </c>
    </row>
    <row r="1465" spans="2:18" ht="0.95" customHeight="1" outlineLevel="1" x14ac:dyDescent="0.25">
      <c r="B1465" s="9"/>
      <c r="C1465" s="9"/>
      <c r="D1465" s="9"/>
      <c r="E1465" s="9"/>
      <c r="F1465" s="10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2:18" outlineLevel="1" x14ac:dyDescent="0.25">
      <c r="B1466" s="12" t="s">
        <v>3559</v>
      </c>
      <c r="C1466" s="12" t="s">
        <v>3560</v>
      </c>
      <c r="D1466" s="12" t="s">
        <v>3561</v>
      </c>
      <c r="E1466" s="12" t="s">
        <v>3562</v>
      </c>
      <c r="F1466" s="13">
        <v>43777</v>
      </c>
      <c r="G1466" s="14">
        <v>138166.79999999999</v>
      </c>
      <c r="H1466" s="14">
        <v>0</v>
      </c>
      <c r="I1466" s="14">
        <v>138166.79999999999</v>
      </c>
      <c r="J1466" s="14">
        <v>0</v>
      </c>
      <c r="K1466" s="14">
        <v>138166.79999999999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</row>
    <row r="1467" spans="2:18" x14ac:dyDescent="0.25">
      <c r="B1467" s="15" t="s">
        <v>3563</v>
      </c>
      <c r="C1467" s="15"/>
      <c r="D1467" s="15"/>
      <c r="E1467" s="15"/>
      <c r="F1467" s="16"/>
      <c r="G1467" s="17">
        <v>138166.79999999999</v>
      </c>
      <c r="H1467" s="17">
        <v>0</v>
      </c>
      <c r="I1467" s="17">
        <v>138166.79999999999</v>
      </c>
      <c r="J1467" s="17">
        <v>0</v>
      </c>
      <c r="K1467" s="17">
        <v>138166.79999999999</v>
      </c>
      <c r="L1467" s="17">
        <v>0</v>
      </c>
      <c r="M1467" s="17">
        <v>0</v>
      </c>
      <c r="N1467" s="17">
        <v>0</v>
      </c>
      <c r="O1467" s="17">
        <v>0</v>
      </c>
      <c r="P1467" s="17">
        <v>0</v>
      </c>
      <c r="Q1467" s="17">
        <v>0</v>
      </c>
      <c r="R1467" s="17">
        <v>0</v>
      </c>
    </row>
    <row r="1468" spans="2:18" ht="0.95" customHeight="1" outlineLevel="1" x14ac:dyDescent="0.25">
      <c r="B1468" s="9"/>
      <c r="C1468" s="9"/>
      <c r="D1468" s="9"/>
      <c r="E1468" s="9"/>
      <c r="F1468" s="10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2:18" outlineLevel="1" x14ac:dyDescent="0.25">
      <c r="B1469" s="12" t="s">
        <v>3564</v>
      </c>
      <c r="C1469" s="12" t="s">
        <v>3565</v>
      </c>
      <c r="D1469" s="12" t="s">
        <v>3566</v>
      </c>
      <c r="E1469" s="12" t="s">
        <v>3567</v>
      </c>
      <c r="F1469" s="13">
        <v>43610</v>
      </c>
      <c r="G1469" s="14">
        <v>864</v>
      </c>
      <c r="H1469" s="14">
        <v>0</v>
      </c>
      <c r="I1469" s="14">
        <v>864</v>
      </c>
      <c r="J1469" s="14">
        <v>864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</row>
    <row r="1470" spans="2:18" x14ac:dyDescent="0.25">
      <c r="B1470" s="15" t="s">
        <v>3568</v>
      </c>
      <c r="C1470" s="15"/>
      <c r="D1470" s="15"/>
      <c r="E1470" s="15"/>
      <c r="F1470" s="16"/>
      <c r="G1470" s="17">
        <v>864</v>
      </c>
      <c r="H1470" s="17">
        <v>0</v>
      </c>
      <c r="I1470" s="17">
        <v>864</v>
      </c>
      <c r="J1470" s="17">
        <v>864</v>
      </c>
      <c r="K1470" s="17">
        <v>0</v>
      </c>
      <c r="L1470" s="17">
        <v>0</v>
      </c>
      <c r="M1470" s="17">
        <v>0</v>
      </c>
      <c r="N1470" s="17">
        <v>0</v>
      </c>
      <c r="O1470" s="17">
        <v>0</v>
      </c>
      <c r="P1470" s="17">
        <v>0</v>
      </c>
      <c r="Q1470" s="17">
        <v>0</v>
      </c>
      <c r="R1470" s="17">
        <v>0</v>
      </c>
    </row>
    <row r="1471" spans="2:18" ht="0.95" customHeight="1" outlineLevel="1" x14ac:dyDescent="0.25">
      <c r="B1471" s="9"/>
      <c r="C1471" s="9"/>
      <c r="D1471" s="9"/>
      <c r="E1471" s="9"/>
      <c r="F1471" s="10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2:18" outlineLevel="1" x14ac:dyDescent="0.25">
      <c r="B1472" s="12" t="s">
        <v>3569</v>
      </c>
      <c r="C1472" s="12" t="s">
        <v>3570</v>
      </c>
      <c r="D1472" s="12" t="s">
        <v>3571</v>
      </c>
      <c r="E1472" s="12" t="s">
        <v>3572</v>
      </c>
      <c r="F1472" s="13">
        <v>43563</v>
      </c>
      <c r="G1472" s="14">
        <v>192</v>
      </c>
      <c r="H1472" s="14">
        <v>0</v>
      </c>
      <c r="I1472" s="14">
        <v>192</v>
      </c>
      <c r="J1472" s="14">
        <v>192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0</v>
      </c>
      <c r="R1472" s="14">
        <v>0</v>
      </c>
    </row>
    <row r="1473" spans="2:18" x14ac:dyDescent="0.25">
      <c r="B1473" s="15" t="s">
        <v>3573</v>
      </c>
      <c r="C1473" s="15"/>
      <c r="D1473" s="15"/>
      <c r="E1473" s="15"/>
      <c r="F1473" s="16"/>
      <c r="G1473" s="17">
        <v>192</v>
      </c>
      <c r="H1473" s="17">
        <v>0</v>
      </c>
      <c r="I1473" s="17">
        <v>192</v>
      </c>
      <c r="J1473" s="17">
        <v>192</v>
      </c>
      <c r="K1473" s="17">
        <v>0</v>
      </c>
      <c r="L1473" s="17">
        <v>0</v>
      </c>
      <c r="M1473" s="17">
        <v>0</v>
      </c>
      <c r="N1473" s="17">
        <v>0</v>
      </c>
      <c r="O1473" s="17">
        <v>0</v>
      </c>
      <c r="P1473" s="17">
        <v>0</v>
      </c>
      <c r="Q1473" s="17">
        <v>0</v>
      </c>
      <c r="R1473" s="17">
        <v>0</v>
      </c>
    </row>
    <row r="1474" spans="2:18" ht="0.95" customHeight="1" outlineLevel="1" x14ac:dyDescent="0.25">
      <c r="B1474" s="9"/>
      <c r="C1474" s="9"/>
      <c r="D1474" s="9"/>
      <c r="E1474" s="9"/>
      <c r="F1474" s="10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2:18" outlineLevel="1" x14ac:dyDescent="0.25">
      <c r="B1475" s="12" t="s">
        <v>3574</v>
      </c>
      <c r="C1475" s="12" t="s">
        <v>3575</v>
      </c>
      <c r="D1475" s="12" t="s">
        <v>3576</v>
      </c>
      <c r="E1475" s="12" t="s">
        <v>3577</v>
      </c>
      <c r="F1475" s="13">
        <v>44188</v>
      </c>
      <c r="G1475" s="14">
        <v>1056</v>
      </c>
      <c r="H1475" s="14">
        <v>0</v>
      </c>
      <c r="I1475" s="14">
        <v>1056</v>
      </c>
      <c r="J1475" s="14">
        <v>0</v>
      </c>
      <c r="K1475" s="14">
        <v>0</v>
      </c>
      <c r="L1475" s="14">
        <v>0</v>
      </c>
      <c r="M1475" s="14">
        <v>0</v>
      </c>
      <c r="N1475" s="14">
        <v>0</v>
      </c>
      <c r="O1475" s="14">
        <v>0</v>
      </c>
      <c r="P1475" s="14">
        <v>0</v>
      </c>
      <c r="Q1475" s="14">
        <v>0</v>
      </c>
      <c r="R1475" s="14">
        <v>1056</v>
      </c>
    </row>
    <row r="1476" spans="2:18" x14ac:dyDescent="0.25">
      <c r="B1476" s="15" t="s">
        <v>3578</v>
      </c>
      <c r="C1476" s="15"/>
      <c r="D1476" s="15"/>
      <c r="E1476" s="15"/>
      <c r="F1476" s="16"/>
      <c r="G1476" s="17">
        <v>1056</v>
      </c>
      <c r="H1476" s="17">
        <v>0</v>
      </c>
      <c r="I1476" s="17">
        <v>1056</v>
      </c>
      <c r="J1476" s="17">
        <v>0</v>
      </c>
      <c r="K1476" s="17">
        <v>0</v>
      </c>
      <c r="L1476" s="17">
        <v>0</v>
      </c>
      <c r="M1476" s="17">
        <v>0</v>
      </c>
      <c r="N1476" s="17">
        <v>0</v>
      </c>
      <c r="O1476" s="17">
        <v>0</v>
      </c>
      <c r="P1476" s="17">
        <v>0</v>
      </c>
      <c r="Q1476" s="17">
        <v>0</v>
      </c>
      <c r="R1476" s="17">
        <v>1056</v>
      </c>
    </row>
    <row r="1477" spans="2:18" ht="0.95" customHeight="1" outlineLevel="1" x14ac:dyDescent="0.25">
      <c r="B1477" s="9"/>
      <c r="C1477" s="9"/>
      <c r="D1477" s="9"/>
      <c r="E1477" s="9"/>
      <c r="F1477" s="10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2:18" outlineLevel="1" x14ac:dyDescent="0.25">
      <c r="B1478" s="12" t="s">
        <v>3579</v>
      </c>
      <c r="C1478" s="12" t="s">
        <v>3580</v>
      </c>
      <c r="D1478" s="12" t="s">
        <v>3581</v>
      </c>
      <c r="E1478" s="12" t="s">
        <v>3582</v>
      </c>
      <c r="F1478" s="13">
        <v>43662</v>
      </c>
      <c r="G1478" s="14">
        <v>432</v>
      </c>
      <c r="H1478" s="14">
        <v>0</v>
      </c>
      <c r="I1478" s="14">
        <v>432</v>
      </c>
      <c r="J1478" s="14">
        <v>432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</row>
    <row r="1479" spans="2:18" x14ac:dyDescent="0.25">
      <c r="B1479" s="15" t="s">
        <v>3583</v>
      </c>
      <c r="C1479" s="15"/>
      <c r="D1479" s="15"/>
      <c r="E1479" s="15"/>
      <c r="F1479" s="16"/>
      <c r="G1479" s="17">
        <v>432</v>
      </c>
      <c r="H1479" s="17">
        <v>0</v>
      </c>
      <c r="I1479" s="17">
        <v>432</v>
      </c>
      <c r="J1479" s="17">
        <v>432</v>
      </c>
      <c r="K1479" s="17">
        <v>0</v>
      </c>
      <c r="L1479" s="17">
        <v>0</v>
      </c>
      <c r="M1479" s="17">
        <v>0</v>
      </c>
      <c r="N1479" s="17">
        <v>0</v>
      </c>
      <c r="O1479" s="17">
        <v>0</v>
      </c>
      <c r="P1479" s="17">
        <v>0</v>
      </c>
      <c r="Q1479" s="17">
        <v>0</v>
      </c>
      <c r="R1479" s="17">
        <v>0</v>
      </c>
    </row>
    <row r="1480" spans="2:18" ht="0.95" customHeight="1" outlineLevel="1" x14ac:dyDescent="0.25">
      <c r="B1480" s="9"/>
      <c r="C1480" s="9"/>
      <c r="D1480" s="9"/>
      <c r="E1480" s="9"/>
      <c r="F1480" s="10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2:18" outlineLevel="1" x14ac:dyDescent="0.25">
      <c r="B1481" s="12" t="s">
        <v>3584</v>
      </c>
      <c r="C1481" s="12" t="s">
        <v>3585</v>
      </c>
      <c r="D1481" s="12" t="s">
        <v>3586</v>
      </c>
      <c r="E1481" s="12" t="s">
        <v>3587</v>
      </c>
      <c r="F1481" s="13">
        <v>43869</v>
      </c>
      <c r="G1481" s="14">
        <v>96</v>
      </c>
      <c r="H1481" s="14">
        <v>0</v>
      </c>
      <c r="I1481" s="14">
        <v>96</v>
      </c>
      <c r="J1481" s="14">
        <v>0</v>
      </c>
      <c r="K1481" s="14">
        <v>0</v>
      </c>
      <c r="L1481" s="14">
        <v>0</v>
      </c>
      <c r="M1481" s="14">
        <v>0</v>
      </c>
      <c r="N1481" s="14">
        <v>0</v>
      </c>
      <c r="O1481" s="14">
        <v>96</v>
      </c>
      <c r="P1481" s="14">
        <v>0</v>
      </c>
      <c r="Q1481" s="14">
        <v>0</v>
      </c>
      <c r="R1481" s="14">
        <v>0</v>
      </c>
    </row>
    <row r="1482" spans="2:18" x14ac:dyDescent="0.25">
      <c r="B1482" s="15" t="s">
        <v>3588</v>
      </c>
      <c r="C1482" s="15"/>
      <c r="D1482" s="15"/>
      <c r="E1482" s="15"/>
      <c r="F1482" s="16"/>
      <c r="G1482" s="17">
        <v>96</v>
      </c>
      <c r="H1482" s="17">
        <v>0</v>
      </c>
      <c r="I1482" s="17">
        <v>96</v>
      </c>
      <c r="J1482" s="17">
        <v>0</v>
      </c>
      <c r="K1482" s="17">
        <v>0</v>
      </c>
      <c r="L1482" s="17">
        <v>0</v>
      </c>
      <c r="M1482" s="17">
        <v>0</v>
      </c>
      <c r="N1482" s="17">
        <v>0</v>
      </c>
      <c r="O1482" s="17">
        <v>96</v>
      </c>
      <c r="P1482" s="17">
        <v>0</v>
      </c>
      <c r="Q1482" s="17">
        <v>0</v>
      </c>
      <c r="R1482" s="17">
        <v>0</v>
      </c>
    </row>
    <row r="1483" spans="2:18" ht="0.95" customHeight="1" outlineLevel="1" x14ac:dyDescent="0.25">
      <c r="B1483" s="9"/>
      <c r="C1483" s="9"/>
      <c r="D1483" s="9"/>
      <c r="E1483" s="9"/>
      <c r="F1483" s="10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2:18" outlineLevel="1" x14ac:dyDescent="0.25">
      <c r="B1484" s="12" t="s">
        <v>3589</v>
      </c>
      <c r="C1484" s="12" t="s">
        <v>3590</v>
      </c>
      <c r="D1484" s="12" t="s">
        <v>3591</v>
      </c>
      <c r="E1484" s="12" t="s">
        <v>3592</v>
      </c>
      <c r="F1484" s="13">
        <v>43652</v>
      </c>
      <c r="G1484" s="14">
        <v>408</v>
      </c>
      <c r="H1484" s="14">
        <v>0</v>
      </c>
      <c r="I1484" s="14">
        <v>408</v>
      </c>
      <c r="J1484" s="14">
        <v>408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</row>
    <row r="1485" spans="2:18" x14ac:dyDescent="0.25">
      <c r="B1485" s="15" t="s">
        <v>3593</v>
      </c>
      <c r="C1485" s="15"/>
      <c r="D1485" s="15"/>
      <c r="E1485" s="15"/>
      <c r="F1485" s="16"/>
      <c r="G1485" s="17">
        <v>408</v>
      </c>
      <c r="H1485" s="17">
        <v>0</v>
      </c>
      <c r="I1485" s="17">
        <v>408</v>
      </c>
      <c r="J1485" s="17">
        <v>408</v>
      </c>
      <c r="K1485" s="17">
        <v>0</v>
      </c>
      <c r="L1485" s="17">
        <v>0</v>
      </c>
      <c r="M1485" s="17">
        <v>0</v>
      </c>
      <c r="N1485" s="17">
        <v>0</v>
      </c>
      <c r="O1485" s="17">
        <v>0</v>
      </c>
      <c r="P1485" s="17">
        <v>0</v>
      </c>
      <c r="Q1485" s="17">
        <v>0</v>
      </c>
      <c r="R1485" s="17">
        <v>0</v>
      </c>
    </row>
    <row r="1486" spans="2:18" ht="0.95" customHeight="1" outlineLevel="1" x14ac:dyDescent="0.25">
      <c r="B1486" s="9"/>
      <c r="C1486" s="9"/>
      <c r="D1486" s="9"/>
      <c r="E1486" s="9"/>
      <c r="F1486" s="10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2:18" outlineLevel="1" x14ac:dyDescent="0.25">
      <c r="B1487" s="12" t="s">
        <v>3594</v>
      </c>
      <c r="C1487" s="12" t="s">
        <v>3595</v>
      </c>
      <c r="D1487" s="12" t="s">
        <v>3596</v>
      </c>
      <c r="E1487" s="12" t="s">
        <v>3597</v>
      </c>
      <c r="F1487" s="13">
        <v>43653</v>
      </c>
      <c r="G1487" s="14">
        <v>11856</v>
      </c>
      <c r="H1487" s="14">
        <v>0</v>
      </c>
      <c r="I1487" s="14">
        <v>11856</v>
      </c>
      <c r="J1487" s="14">
        <v>11856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</row>
    <row r="1488" spans="2:18" outlineLevel="1" x14ac:dyDescent="0.25">
      <c r="B1488" s="12" t="s">
        <v>3594</v>
      </c>
      <c r="C1488" s="12" t="s">
        <v>3598</v>
      </c>
      <c r="D1488" s="12" t="s">
        <v>3599</v>
      </c>
      <c r="E1488" s="12" t="s">
        <v>3600</v>
      </c>
      <c r="F1488" s="13">
        <v>43743</v>
      </c>
      <c r="G1488" s="14">
        <v>9484.7999999999993</v>
      </c>
      <c r="H1488" s="14">
        <v>0</v>
      </c>
      <c r="I1488" s="14">
        <v>9484.7999999999993</v>
      </c>
      <c r="J1488" s="14">
        <v>9484.7999999999993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</row>
    <row r="1489" spans="2:18" outlineLevel="1" x14ac:dyDescent="0.25">
      <c r="B1489" s="12" t="s">
        <v>3594</v>
      </c>
      <c r="C1489" s="12" t="s">
        <v>3601</v>
      </c>
      <c r="D1489" s="12" t="s">
        <v>3602</v>
      </c>
      <c r="E1489" s="12" t="s">
        <v>3603</v>
      </c>
      <c r="F1489" s="13">
        <v>43932</v>
      </c>
      <c r="G1489" s="14">
        <v>1185.5999999999999</v>
      </c>
      <c r="H1489" s="14">
        <v>0</v>
      </c>
      <c r="I1489" s="14">
        <v>1185.5999999999999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1185.5999999999999</v>
      </c>
      <c r="R1489" s="14">
        <v>0</v>
      </c>
    </row>
    <row r="1490" spans="2:18" outlineLevel="1" x14ac:dyDescent="0.25">
      <c r="B1490" s="12" t="s">
        <v>3594</v>
      </c>
      <c r="C1490" s="12" t="s">
        <v>3604</v>
      </c>
      <c r="D1490" s="12" t="s">
        <v>3605</v>
      </c>
      <c r="E1490" s="12" t="s">
        <v>3606</v>
      </c>
      <c r="F1490" s="13">
        <v>43932</v>
      </c>
      <c r="G1490" s="14">
        <v>25370.28</v>
      </c>
      <c r="H1490" s="14">
        <v>0</v>
      </c>
      <c r="I1490" s="14">
        <v>25370.28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25370.28</v>
      </c>
      <c r="R1490" s="14">
        <v>0</v>
      </c>
    </row>
    <row r="1491" spans="2:18" outlineLevel="1" x14ac:dyDescent="0.25">
      <c r="B1491" s="12" t="s">
        <v>3594</v>
      </c>
      <c r="C1491" s="12" t="s">
        <v>3607</v>
      </c>
      <c r="D1491" s="12" t="s">
        <v>3608</v>
      </c>
      <c r="E1491" s="12" t="s">
        <v>3609</v>
      </c>
      <c r="F1491" s="13">
        <v>44010</v>
      </c>
      <c r="G1491" s="14">
        <v>22100.46</v>
      </c>
      <c r="H1491" s="14">
        <v>0</v>
      </c>
      <c r="I1491" s="14">
        <v>22100.46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0</v>
      </c>
      <c r="R1491" s="14">
        <v>22100.46</v>
      </c>
    </row>
    <row r="1492" spans="2:18" outlineLevel="1" x14ac:dyDescent="0.25">
      <c r="B1492" s="12" t="s">
        <v>3594</v>
      </c>
      <c r="C1492" s="12" t="s">
        <v>3610</v>
      </c>
      <c r="D1492" s="12" t="s">
        <v>3611</v>
      </c>
      <c r="E1492" s="12" t="s">
        <v>3612</v>
      </c>
      <c r="F1492" s="13">
        <v>44204</v>
      </c>
      <c r="G1492" s="14">
        <v>1185.5999999999999</v>
      </c>
      <c r="H1492" s="14">
        <v>0</v>
      </c>
      <c r="I1492" s="14">
        <v>1185.5999999999999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1185.5999999999999</v>
      </c>
    </row>
    <row r="1493" spans="2:18" outlineLevel="1" x14ac:dyDescent="0.25">
      <c r="B1493" s="12" t="s">
        <v>3594</v>
      </c>
      <c r="C1493" s="12" t="s">
        <v>3613</v>
      </c>
      <c r="D1493" s="12" t="s">
        <v>3614</v>
      </c>
      <c r="E1493" s="12" t="s">
        <v>3615</v>
      </c>
      <c r="F1493" s="13">
        <v>44240</v>
      </c>
      <c r="G1493" s="14">
        <v>24728.46</v>
      </c>
      <c r="H1493" s="14">
        <v>0</v>
      </c>
      <c r="I1493" s="14">
        <v>24728.46</v>
      </c>
      <c r="J1493" s="14">
        <v>0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24728.46</v>
      </c>
    </row>
    <row r="1494" spans="2:18" x14ac:dyDescent="0.25">
      <c r="B1494" s="15" t="s">
        <v>3616</v>
      </c>
      <c r="C1494" s="15"/>
      <c r="D1494" s="15"/>
      <c r="E1494" s="15"/>
      <c r="F1494" s="16"/>
      <c r="G1494" s="17">
        <v>95911.199999999983</v>
      </c>
      <c r="H1494" s="17">
        <v>0</v>
      </c>
      <c r="I1494" s="17">
        <v>95911.199999999983</v>
      </c>
      <c r="J1494" s="17">
        <v>21340.799999999999</v>
      </c>
      <c r="K1494" s="17">
        <v>0</v>
      </c>
      <c r="L1494" s="17">
        <v>0</v>
      </c>
      <c r="M1494" s="17">
        <v>0</v>
      </c>
      <c r="N1494" s="17">
        <v>0</v>
      </c>
      <c r="O1494" s="17">
        <v>0</v>
      </c>
      <c r="P1494" s="17">
        <v>0</v>
      </c>
      <c r="Q1494" s="17">
        <v>26555.879999999997</v>
      </c>
      <c r="R1494" s="17">
        <v>48014.52</v>
      </c>
    </row>
    <row r="1495" spans="2:18" ht="0.95" customHeight="1" outlineLevel="1" x14ac:dyDescent="0.25">
      <c r="B1495" s="9"/>
      <c r="C1495" s="9"/>
      <c r="D1495" s="9"/>
      <c r="E1495" s="9"/>
      <c r="F1495" s="10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2:18" outlineLevel="1" x14ac:dyDescent="0.25">
      <c r="B1496" s="12" t="s">
        <v>3617</v>
      </c>
      <c r="C1496" s="12" t="s">
        <v>3618</v>
      </c>
      <c r="D1496" s="12" t="s">
        <v>3619</v>
      </c>
      <c r="E1496" s="12" t="s">
        <v>3620</v>
      </c>
      <c r="F1496" s="13">
        <v>44189</v>
      </c>
      <c r="G1496" s="14">
        <v>9135.5</v>
      </c>
      <c r="H1496" s="14">
        <v>0</v>
      </c>
      <c r="I1496" s="14">
        <v>9135.5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9135.5</v>
      </c>
    </row>
    <row r="1497" spans="2:18" outlineLevel="1" x14ac:dyDescent="0.25">
      <c r="B1497" s="12" t="s">
        <v>3617</v>
      </c>
      <c r="C1497" s="12" t="s">
        <v>3621</v>
      </c>
      <c r="D1497" s="12" t="s">
        <v>3622</v>
      </c>
      <c r="E1497" s="12" t="s">
        <v>3623</v>
      </c>
      <c r="F1497" s="13">
        <v>44427</v>
      </c>
      <c r="G1497" s="14">
        <v>9479.18</v>
      </c>
      <c r="H1497" s="14">
        <v>0</v>
      </c>
      <c r="I1497" s="14">
        <v>9479.18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9479.18</v>
      </c>
    </row>
    <row r="1498" spans="2:18" x14ac:dyDescent="0.25">
      <c r="B1498" s="15" t="s">
        <v>3624</v>
      </c>
      <c r="C1498" s="15"/>
      <c r="D1498" s="15"/>
      <c r="E1498" s="15"/>
      <c r="F1498" s="16"/>
      <c r="G1498" s="17">
        <v>18614.68</v>
      </c>
      <c r="H1498" s="17">
        <v>0</v>
      </c>
      <c r="I1498" s="17">
        <v>18614.68</v>
      </c>
      <c r="J1498" s="17">
        <v>0</v>
      </c>
      <c r="K1498" s="17">
        <v>0</v>
      </c>
      <c r="L1498" s="17">
        <v>0</v>
      </c>
      <c r="M1498" s="17">
        <v>0</v>
      </c>
      <c r="N1498" s="17">
        <v>0</v>
      </c>
      <c r="O1498" s="17">
        <v>0</v>
      </c>
      <c r="P1498" s="17">
        <v>0</v>
      </c>
      <c r="Q1498" s="17">
        <v>0</v>
      </c>
      <c r="R1498" s="17">
        <v>18614.68</v>
      </c>
    </row>
    <row r="1499" spans="2:18" ht="0.95" customHeight="1" outlineLevel="1" x14ac:dyDescent="0.25">
      <c r="B1499" s="9"/>
      <c r="C1499" s="9"/>
      <c r="D1499" s="9"/>
      <c r="E1499" s="9"/>
      <c r="F1499" s="10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2:18" outlineLevel="1" x14ac:dyDescent="0.25">
      <c r="B1500" s="12" t="s">
        <v>3625</v>
      </c>
      <c r="C1500" s="12" t="s">
        <v>3626</v>
      </c>
      <c r="D1500" s="12" t="s">
        <v>3627</v>
      </c>
      <c r="E1500" s="12" t="s">
        <v>3628</v>
      </c>
      <c r="F1500" s="13">
        <v>44132</v>
      </c>
      <c r="G1500" s="14">
        <v>618</v>
      </c>
      <c r="H1500" s="14">
        <v>0</v>
      </c>
      <c r="I1500" s="14">
        <v>618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618</v>
      </c>
    </row>
    <row r="1501" spans="2:18" x14ac:dyDescent="0.25">
      <c r="B1501" s="15" t="s">
        <v>3629</v>
      </c>
      <c r="C1501" s="15"/>
      <c r="D1501" s="15"/>
      <c r="E1501" s="15"/>
      <c r="F1501" s="16"/>
      <c r="G1501" s="17">
        <v>618</v>
      </c>
      <c r="H1501" s="17">
        <v>0</v>
      </c>
      <c r="I1501" s="17">
        <v>618</v>
      </c>
      <c r="J1501" s="17">
        <v>0</v>
      </c>
      <c r="K1501" s="17">
        <v>0</v>
      </c>
      <c r="L1501" s="17">
        <v>0</v>
      </c>
      <c r="M1501" s="17">
        <v>0</v>
      </c>
      <c r="N1501" s="17">
        <v>0</v>
      </c>
      <c r="O1501" s="17">
        <v>0</v>
      </c>
      <c r="P1501" s="17">
        <v>0</v>
      </c>
      <c r="Q1501" s="17">
        <v>0</v>
      </c>
      <c r="R1501" s="17">
        <v>618</v>
      </c>
    </row>
    <row r="1502" spans="2:18" x14ac:dyDescent="0.25">
      <c r="B1502" s="9" t="s">
        <v>25</v>
      </c>
      <c r="C1502" s="9"/>
      <c r="D1502" s="9"/>
      <c r="E1502" s="9"/>
      <c r="F1502" s="10"/>
      <c r="G1502" s="11">
        <v>5388148.6899999985</v>
      </c>
      <c r="H1502" s="11">
        <v>0</v>
      </c>
      <c r="I1502" s="11">
        <v>5388148.6899999985</v>
      </c>
      <c r="J1502" s="11">
        <v>1200848.06</v>
      </c>
      <c r="K1502" s="11">
        <v>656242.12</v>
      </c>
      <c r="L1502" s="11">
        <v>134071.14000000001</v>
      </c>
      <c r="M1502" s="11">
        <v>301961.74</v>
      </c>
      <c r="N1502" s="11">
        <v>0</v>
      </c>
      <c r="O1502" s="11">
        <v>279552.98000000004</v>
      </c>
      <c r="P1502" s="11">
        <v>347267.57</v>
      </c>
      <c r="Q1502" s="11">
        <v>187940.34000000003</v>
      </c>
      <c r="R1502" s="11">
        <v>2280264.7400000012</v>
      </c>
    </row>
    <row r="2342" spans="3:17" x14ac:dyDescent="0.25">
      <c r="C2342" s="18"/>
      <c r="D2342" s="18"/>
      <c r="E2342" s="18"/>
      <c r="F2342" s="18"/>
      <c r="G2342" s="19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</row>
  </sheetData>
  <mergeCells count="1">
    <mergeCell ref="E1:J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9087-4FBE-490F-B322-30F67F12C094}">
  <dimension ref="A1:R2342"/>
  <sheetViews>
    <sheetView showGridLines="0" zoomScale="85" zoomScaleNormal="85" workbookViewId="0">
      <selection activeCell="B17" sqref="B17"/>
    </sheetView>
  </sheetViews>
  <sheetFormatPr baseColWidth="10" defaultRowHeight="15" outlineLevelRow="1" x14ac:dyDescent="0.25"/>
  <cols>
    <col min="1" max="1" width="24.140625" customWidth="1"/>
    <col min="2" max="2" width="23.42578125" customWidth="1"/>
    <col min="3" max="3" width="16.28515625" style="34" customWidth="1"/>
    <col min="4" max="4" width="66.140625" bestFit="1" customWidth="1"/>
    <col min="5" max="5" width="37.42578125" customWidth="1"/>
    <col min="6" max="9" width="14.7109375" customWidth="1"/>
    <col min="10" max="18" width="18.42578125" customWidth="1"/>
    <col min="19" max="24" width="15.28515625" customWidth="1"/>
  </cols>
  <sheetData>
    <row r="1" spans="1:18" ht="54.75" customHeight="1" x14ac:dyDescent="0.25">
      <c r="E1" s="65" t="s">
        <v>31</v>
      </c>
      <c r="F1" s="65"/>
      <c r="G1" s="65"/>
      <c r="H1" s="65"/>
      <c r="I1" s="65"/>
      <c r="J1" s="65"/>
    </row>
    <row r="2" spans="1:18" ht="14.25" customHeight="1" x14ac:dyDescent="0.25"/>
    <row r="6" spans="1:18" s="1" customFormat="1" ht="23.25" customHeight="1" x14ac:dyDescent="0.25">
      <c r="A6" s="25" t="s">
        <v>1</v>
      </c>
      <c r="B6" s="26" t="s">
        <v>33</v>
      </c>
      <c r="C6" s="6"/>
    </row>
    <row r="7" spans="1:18" s="1" customFormat="1" ht="45" x14ac:dyDescent="0.25">
      <c r="A7" s="25" t="s">
        <v>2</v>
      </c>
      <c r="B7" s="35" t="s">
        <v>26</v>
      </c>
      <c r="C7" s="6"/>
    </row>
    <row r="8" spans="1:18" s="1" customFormat="1" ht="23.25" customHeight="1" x14ac:dyDescent="0.25">
      <c r="A8" s="25" t="s">
        <v>4</v>
      </c>
      <c r="B8" s="56">
        <f>'Balance agée Ventes'!B8</f>
        <v>43842</v>
      </c>
      <c r="C8" s="6"/>
    </row>
    <row r="9" spans="1:18" s="1" customFormat="1" ht="23.25" customHeight="1" x14ac:dyDescent="0.25">
      <c r="A9" s="25" t="s">
        <v>5</v>
      </c>
      <c r="B9" s="27" t="s">
        <v>6</v>
      </c>
      <c r="C9" s="6"/>
    </row>
    <row r="10" spans="1:18" s="1" customFormat="1" ht="23.25" customHeight="1" x14ac:dyDescent="0.25">
      <c r="A10" s="25" t="s">
        <v>27</v>
      </c>
      <c r="B10" s="28" t="s">
        <v>6</v>
      </c>
      <c r="C10" s="6"/>
    </row>
    <row r="11" spans="1:18" s="1" customFormat="1" ht="23.25" customHeight="1" x14ac:dyDescent="0.25">
      <c r="A11" s="25" t="s">
        <v>8</v>
      </c>
      <c r="B11" s="28" t="s">
        <v>9</v>
      </c>
      <c r="C11" s="6"/>
      <c r="J11" s="2"/>
      <c r="K11" s="2"/>
    </row>
    <row r="12" spans="1:18" x14ac:dyDescent="0.25">
      <c r="J12" s="19"/>
      <c r="K12" s="19"/>
    </row>
    <row r="13" spans="1:18" x14ac:dyDescent="0.25">
      <c r="J13" s="24"/>
      <c r="K13" s="24"/>
      <c r="L13" s="24"/>
      <c r="M13" s="24"/>
      <c r="O13" s="24"/>
      <c r="P13" s="24"/>
      <c r="Q13" s="24"/>
      <c r="R13" s="24"/>
    </row>
    <row r="14" spans="1:18" x14ac:dyDescent="0.25">
      <c r="J14" s="24">
        <v>90</v>
      </c>
      <c r="K14" s="24">
        <v>61</v>
      </c>
      <c r="L14" s="24">
        <v>31</v>
      </c>
      <c r="M14" s="24">
        <v>1</v>
      </c>
      <c r="O14" s="24">
        <v>1</v>
      </c>
      <c r="P14" s="24">
        <v>31</v>
      </c>
      <c r="Q14" s="24">
        <v>61</v>
      </c>
      <c r="R14" s="24">
        <v>90</v>
      </c>
    </row>
    <row r="15" spans="1:18" s="1" customFormat="1" ht="18" customHeight="1" x14ac:dyDescent="0.25">
      <c r="C15" s="6"/>
      <c r="J15" s="5"/>
      <c r="K15" s="23">
        <v>90</v>
      </c>
      <c r="L15" s="23">
        <v>60</v>
      </c>
      <c r="M15" s="23">
        <v>30</v>
      </c>
      <c r="N15" s="6"/>
      <c r="O15" s="32">
        <v>30</v>
      </c>
      <c r="P15" s="32">
        <v>60</v>
      </c>
      <c r="Q15" s="32">
        <v>90</v>
      </c>
      <c r="R15" s="6"/>
    </row>
    <row r="16" spans="1:18" s="1" customFormat="1" ht="18" customHeight="1" x14ac:dyDescent="0.25">
      <c r="C16" s="6"/>
      <c r="J16" s="22" t="str">
        <f>"&lt;"&amp;TEXT($B$8-J$14,"JJ/MM/AAAA")</f>
        <v>&lt;14/10/2019</v>
      </c>
      <c r="K16" s="22" t="str">
        <f>TEXT($B$8-K$15,"JJ/MM/AAAA")&amp;".."&amp;TEXT($B$8-K$14,"JJ/MM/AAAA")</f>
        <v>14/10/2019..12/11/2019</v>
      </c>
      <c r="L16" s="22" t="str">
        <f>TEXT($B$8-L$15,"JJ/MM/AAAA")&amp;".."&amp;TEXT($B$8-L$14,"JJ/MM/AAAA")</f>
        <v>13/11/2019..12/12/2019</v>
      </c>
      <c r="M16" s="22" t="str">
        <f>TEXT($B$8-M$15,"JJ/MM/AAAA")&amp;".."&amp;TEXT($B$8-M$14,"JJ/MM/AAAA")</f>
        <v>13/12/2019..11/01/2020</v>
      </c>
      <c r="N16" s="30">
        <f>B8</f>
        <v>43842</v>
      </c>
      <c r="O16" s="33" t="str">
        <f>TEXT($B$8+O$14,"JJ/MM/AAAA")&amp;".."&amp;TEXT($B$8+O$15,"JJ/MM/AAAA")</f>
        <v>13/01/2020..11/02/2020</v>
      </c>
      <c r="P16" s="33" t="str">
        <f>TEXT($B$8+P$14,"JJ/MM/AAAA")&amp;".."&amp;TEXT($B$8+P$15,"JJ/MM/AAAA")</f>
        <v>12/02/2020..12/03/2020</v>
      </c>
      <c r="Q16" s="33" t="str">
        <f>TEXT($B$8+Q$14,"JJ/MM/AAAA")&amp;".."&amp;TEXT($B$8+Q$15,"JJ/MM/AAAA")</f>
        <v>13/03/2020..11/04/2020</v>
      </c>
      <c r="R16" s="33" t="str">
        <f>"&gt;"&amp;TEXT($B$8+R$14,"JJ/MM/AAAA")</f>
        <v>&gt;11/04/2020</v>
      </c>
    </row>
    <row r="17" spans="2:18" s="36" customFormat="1" ht="46.5" customHeight="1" x14ac:dyDescent="0.25">
      <c r="B17" s="36" t="str">
        <f>_xll.Assistant.XL.RIK_AL("INF53__2_0_0,F=B='1',U='0',I='0',FN='Calibri',FS='10',FC='#FFFFFF',BC='#006400',AH='1',AV='1',Br=[$top-$bottom],BrS='1',BrC='#778899'_1,C=Total,F=B='1',U='0',I='0',FN='Calibri',FS='10',FC='#000000',BC='#FFFFFF',AH='1',AV"&amp;"='1',Br=[$top-$bottom],BrS='1',BrC='#778899'_0_0_0_1_D=291x17;INF07@E=0,S=1502|2,G=1_0_0_F=B='1'_U='0'_I='0'_FN='Calibri'_FS='10'_FC='#000000'_BC='#FFFFFF'_AH='1'_AV='1'_Br=[$top-$bottom]_BrS='1'_BrC='#778899'_C=Tiers - "&amp;"Nom_1_1_F=B='1'_U='0'_I='0'_FN='Calibri'_FS='10'_FC='#000000'_BC='#FFFFFF'_AH='1'_AV='1'_Br=[$top-$bottom]_BrS='1'_BrC='#778899'_C=Tiers - Nom,T=0,P=0,O=NF='Texte'_B='0'_U='0'_I='0'_FN='Calibri'_FS='10'_FC='#000000'_BC='"&amp;"#FFFFFF'_AH='1'_AV='1'_Br=[]_BrS='0'_BrC='#FFFFFF'_WpT='0':E=0,S=5,G=0,T=0,P=0,O=NF='Texte'_B='0'_U='0'_I='0'_FN='Calibri'_FS='10'_FC='#000000'_BC='#FFFFFF'_AH='1'_AV='1'_Br=[]_BrS='0'_BrC='#FFFFFF'_WpT='0':E=0,S=19,G=0,"&amp;"T=0,P=0,O=NF='Texte'_B='0'_U='0'_I='0'_FN='Calibri'_FS='10'_FC='#000000'_BC='#FFFFFF'_AH='1'_AV='1'_Br=[]_BrS='0'_BrC='#FFFFFF'_WpT='0':E=0,S=22,G=0,T=0,P=0,O=NF='Texte'_B='0'_U='0'_I='0'_FN='Calibri'_FS='10'_FC='#000000"&amp;"'_BC='#FFFFFF'_AH='1'_AV='1'_Br=[]_BrS='0'_BrC='#FFFFFF'_WpT='0':E=0,S=21,G=0,T=0,P=0,O=NF='Date'_B='0'_U='0'_I='0'_FN='Calibri'_FS='10'_FC='#000000'_BC='#FFFFFF'_AH='1'_AV='1'_Br=[]_BrS='0'_BrC='#FFFFFF'_WpT='0':E=1,S=2"&amp;"3,G=0,T=0,P=0,O=NF='Nombre'_B='0'_U='0'_I='0'_FN='Calibri'_FS='10'_FC='#000000'_BC='#FFFFFF'_AH='3'_AV='1'_Br=[]_BrS='0'_BrC='#FFFFFF'_WpT='0':E=1,S=24,G=0,T=0,P=0,O=NF='Nombre'_B='0'_U='0'_I='0'_FN='Calibri'_FS='10'_FC="&amp;"'#000000'_BC='#FFFFFF'_AH='3'_AV='1'_Br=[]_BrS='0'_BrC='#FFFFFF'_WpT='0':E=1,S=25,G=0,T=0,P=0,O=NF='Nombre'_B='0'_U='0'_I='0'_FN='Calibri'_FS='10'_FC='#000000'_BC='#FFFFFF'_AH='3'_AV='1'_Br=[]_BrS='0'_BrC='#FFFFFF'_WpT='"&amp;"0':L=90 jours passés,E=1,G=0,T=0,P=0,F=SI([21]={0};[25];0),Y=0,O=NF='Nombre'_B='0'_U='0'_I='0'_FN='Calibri'_FS='10'_FC='#000000'_BC='#FFFFFF'_AH='3'_AV='1'_Br=[]_BrS='0'_BrC='#FFFFFF'_WpT='0':L=60 jours passés,E=1,G=0,T="&amp;"0,P=0,F=SI([21]={1};[25];0),Y=0,O=NF='Nombre'_B='0'_U='0'_I='0'_FN='Calibri'_FS='10'_FC='#000000'_BC='#FFFFFF'_AH='3'_AV='1'_Br=[]_BrS='0'_BrC='#FFFFFF'_WpT='0':L=30 jours passés,E=1,G=0,T=0,P=0,F=SI([21]={2};[25];0),Y=0"&amp;",O=NF='Nombre'_B='0'_U='0'_I='0'_FN='Calibri'_FS='10'_FC='#000000'_BC='#FFFFFF'_AH='3'_AV='1'_Br=[]_BrS='0'_BrC='#FFFFFF'_WpT='0':L=Moins 30 jours passés,E=1,G=0,T=0,P=0,F=SI([21]={3};[25];0),Y=0,O=NF='Nombre'_B='0'_U='0"&amp;"'_I='0'_FN='Calibri'_FS='10'_FC='#000000'_BC='#FFFFFF'_AH='3'_AV='1'_Br=[]_BrS='0'_BrC='#FFFFFF'_WpT='0':L=Référence,E=1,G=0,T=0,P=0,F=SI([21]={4};[25];0),Y=0,O=NF='Nombre'_B='0'_U='0'_I='0'_FN='Calibri'_FS='10'_FC='#000"&amp;"000'_BC='#FFFFFF'_AH='3'_AV='1'_Br=[]_BrS='0'_BrC='#FFFFFF'_WpT='0':L=Moins 30 jours venants,E=1,G=0,T=0,P=0,F=SI([21]={5};[25];0),Y=0,O=NF='Nombre'_B='0'_U='0'_I='0'_FN='Calibri'_FS='10'_FC='#000000'_BC='#FFFFFF'_AH='3'"&amp;"_AV='1'_Br=[]_BrS='0'_BrC='#FFFFFF'_WpT='0':L=30 jours venants,E=1,G=0,T=0,P=0,F=SI([21]={6};[25];0),Y=0,O=NF='Nombre'_B='0'_U='0'_I='0'_FN='Calibri'_FS='10'_FC='#000000'_BC='#FFFFFF'_AH='3'_AV='1'_Br=[]_BrS='0'_BrC='#FF"&amp;"FFFF'_WpT='0':L=60 jours venants,E=1,G=0,T=0,P=0,F=SI([21]={7};[25];0),Y=0,O=NF='Nombre'_B='0'_U='0'_I='0'_FN='Calibri'_FS='10'_FC='#000000'_BC='#FFFFFF'_AH='3'_AV='1'_Br=[]_BrS='0'_BrC='#FFFFFF'_WpT='0':L=90 jours venan"&amp;"ts,E=1,G=0,T=0,P=0,F=SI([21]={8};[25];0),Y=0,O=NF='Nombre'_B='0'_U='0'_I='0'_FN='Calibri'_FS='10'_FC='#000000'_BC='#FFFFFF'_AH='3'_AV='1'_Br=[]_BrS='0'_BrC='#FFFFFF'_WpT='0':@R=A,S=1,V={9}:R=B,S=4,V={10}:R=C,S=1502|1,V={"&amp;"11}:R=D,S=25,V={12}:R=E,S=21,V={13}:",$J$16,$K$16,$L$16,$M$16,$N$16,$O$16,$P$16,$Q$16,$R$16,$B$6,$B$7,$B$10,$B$11,$B$9)</f>
        <v/>
      </c>
      <c r="C17" s="37" t="s">
        <v>10</v>
      </c>
      <c r="D17" s="37" t="s">
        <v>11</v>
      </c>
      <c r="E17" s="37" t="s">
        <v>12</v>
      </c>
      <c r="F17" s="37" t="s">
        <v>13</v>
      </c>
      <c r="G17" s="37" t="s">
        <v>14</v>
      </c>
      <c r="H17" s="37" t="s">
        <v>15</v>
      </c>
      <c r="I17" s="37" t="s">
        <v>16</v>
      </c>
      <c r="J17" s="21" t="s">
        <v>17</v>
      </c>
      <c r="K17" s="21" t="s">
        <v>18</v>
      </c>
      <c r="L17" s="21" t="s">
        <v>19</v>
      </c>
      <c r="M17" s="21" t="s">
        <v>20</v>
      </c>
      <c r="N17" s="29">
        <f>B8</f>
        <v>43842</v>
      </c>
      <c r="O17" s="31" t="s">
        <v>21</v>
      </c>
      <c r="P17" s="31" t="s">
        <v>22</v>
      </c>
      <c r="Q17" s="31" t="s">
        <v>23</v>
      </c>
      <c r="R17" s="31" t="s">
        <v>24</v>
      </c>
    </row>
    <row r="18" spans="2:18" ht="0.95" customHeight="1" outlineLevel="1" x14ac:dyDescent="0.25">
      <c r="B18" s="9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outlineLevel="1" x14ac:dyDescent="0.25">
      <c r="B19" s="12" t="s">
        <v>3630</v>
      </c>
      <c r="C19" s="12" t="s">
        <v>3631</v>
      </c>
      <c r="D19" s="12" t="s">
        <v>3632</v>
      </c>
      <c r="E19" s="12" t="s">
        <v>3633</v>
      </c>
      <c r="F19" s="13">
        <v>44412</v>
      </c>
      <c r="G19" s="14">
        <v>38.69</v>
      </c>
      <c r="H19" s="14">
        <v>0</v>
      </c>
      <c r="I19" s="14">
        <v>38.69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38.69</v>
      </c>
    </row>
    <row r="20" spans="2:18" x14ac:dyDescent="0.25">
      <c r="B20" s="15" t="s">
        <v>3634</v>
      </c>
      <c r="C20" s="15"/>
      <c r="D20" s="15"/>
      <c r="E20" s="15"/>
      <c r="F20" s="16"/>
      <c r="G20" s="17">
        <v>38.69</v>
      </c>
      <c r="H20" s="17">
        <v>0</v>
      </c>
      <c r="I20" s="17">
        <v>38.69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38.69</v>
      </c>
    </row>
    <row r="21" spans="2:18" ht="0.95" customHeight="1" outlineLevel="1" x14ac:dyDescent="0.25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outlineLevel="1" x14ac:dyDescent="0.25">
      <c r="B22" s="12" t="s">
        <v>3635</v>
      </c>
      <c r="C22" s="12" t="s">
        <v>3636</v>
      </c>
      <c r="D22" s="12" t="s">
        <v>3637</v>
      </c>
      <c r="E22" s="12" t="s">
        <v>3638</v>
      </c>
      <c r="F22" s="13">
        <v>44377</v>
      </c>
      <c r="G22" s="14">
        <v>228</v>
      </c>
      <c r="H22" s="14">
        <v>0</v>
      </c>
      <c r="I22" s="14">
        <v>228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228</v>
      </c>
    </row>
    <row r="23" spans="2:18" outlineLevel="1" x14ac:dyDescent="0.25">
      <c r="B23" s="12" t="s">
        <v>3635</v>
      </c>
      <c r="C23" s="12" t="s">
        <v>3639</v>
      </c>
      <c r="D23" s="12" t="s">
        <v>3640</v>
      </c>
      <c r="E23" s="12" t="s">
        <v>3641</v>
      </c>
      <c r="F23" s="13">
        <v>44377</v>
      </c>
      <c r="G23" s="14">
        <v>54.72</v>
      </c>
      <c r="H23" s="14">
        <v>0</v>
      </c>
      <c r="I23" s="14">
        <v>54.72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54.72</v>
      </c>
    </row>
    <row r="24" spans="2:18" outlineLevel="1" x14ac:dyDescent="0.25">
      <c r="B24" s="12" t="s">
        <v>3635</v>
      </c>
      <c r="C24" s="12" t="s">
        <v>3642</v>
      </c>
      <c r="D24" s="12" t="s">
        <v>3643</v>
      </c>
      <c r="E24" s="12" t="s">
        <v>3644</v>
      </c>
      <c r="F24" s="13">
        <v>44377</v>
      </c>
      <c r="G24" s="14">
        <v>1114.8</v>
      </c>
      <c r="H24" s="14">
        <v>0</v>
      </c>
      <c r="I24" s="14">
        <v>1114.8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1114.8</v>
      </c>
    </row>
    <row r="25" spans="2:18" x14ac:dyDescent="0.25">
      <c r="B25" s="15" t="s">
        <v>3645</v>
      </c>
      <c r="C25" s="15"/>
      <c r="D25" s="15"/>
      <c r="E25" s="15"/>
      <c r="F25" s="16"/>
      <c r="G25" s="17">
        <v>1397.52</v>
      </c>
      <c r="H25" s="17">
        <v>0</v>
      </c>
      <c r="I25" s="17">
        <v>1397.52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1397.52</v>
      </c>
    </row>
    <row r="26" spans="2:18" ht="0.95" customHeight="1" outlineLevel="1" x14ac:dyDescent="0.25">
      <c r="B26" s="9"/>
      <c r="C26" s="9"/>
      <c r="D26" s="9"/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outlineLevel="1" x14ac:dyDescent="0.25">
      <c r="B27" s="12" t="s">
        <v>3646</v>
      </c>
      <c r="C27" s="12" t="s">
        <v>3647</v>
      </c>
      <c r="D27" s="12" t="s">
        <v>3648</v>
      </c>
      <c r="E27" s="12" t="s">
        <v>3649</v>
      </c>
      <c r="F27" s="13">
        <v>44033</v>
      </c>
      <c r="G27" s="14">
        <v>55.02</v>
      </c>
      <c r="H27" s="14">
        <v>0</v>
      </c>
      <c r="I27" s="14">
        <v>55.02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55.02</v>
      </c>
    </row>
    <row r="28" spans="2:18" outlineLevel="1" x14ac:dyDescent="0.25">
      <c r="B28" s="12" t="s">
        <v>3646</v>
      </c>
      <c r="C28" s="12" t="s">
        <v>3650</v>
      </c>
      <c r="D28" s="12" t="s">
        <v>3651</v>
      </c>
      <c r="E28" s="12" t="s">
        <v>3652</v>
      </c>
      <c r="F28" s="13">
        <v>44058</v>
      </c>
      <c r="G28" s="14">
        <v>239.58</v>
      </c>
      <c r="H28" s="14">
        <v>0</v>
      </c>
      <c r="I28" s="14">
        <v>239.58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239.58</v>
      </c>
    </row>
    <row r="29" spans="2:18" outlineLevel="1" x14ac:dyDescent="0.25">
      <c r="B29" s="12" t="s">
        <v>3646</v>
      </c>
      <c r="C29" s="12" t="s">
        <v>3653</v>
      </c>
      <c r="D29" s="12" t="s">
        <v>3654</v>
      </c>
      <c r="E29" s="12" t="s">
        <v>3655</v>
      </c>
      <c r="F29" s="13">
        <v>44355</v>
      </c>
      <c r="G29" s="14">
        <v>423.48</v>
      </c>
      <c r="H29" s="14">
        <v>0</v>
      </c>
      <c r="I29" s="14">
        <v>423.48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423.48</v>
      </c>
    </row>
    <row r="30" spans="2:18" outlineLevel="1" x14ac:dyDescent="0.25">
      <c r="B30" s="12" t="s">
        <v>3646</v>
      </c>
      <c r="C30" s="12" t="s">
        <v>3656</v>
      </c>
      <c r="D30" s="12" t="s">
        <v>3657</v>
      </c>
      <c r="E30" s="12" t="s">
        <v>3658</v>
      </c>
      <c r="F30" s="13">
        <v>44348</v>
      </c>
      <c r="G30" s="14">
        <v>854.92</v>
      </c>
      <c r="H30" s="14">
        <v>0</v>
      </c>
      <c r="I30" s="14">
        <v>854.92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854.92</v>
      </c>
    </row>
    <row r="31" spans="2:18" outlineLevel="1" x14ac:dyDescent="0.25">
      <c r="B31" s="12" t="s">
        <v>3646</v>
      </c>
      <c r="C31" s="12" t="s">
        <v>3659</v>
      </c>
      <c r="D31" s="12" t="s">
        <v>3660</v>
      </c>
      <c r="E31" s="12" t="s">
        <v>3661</v>
      </c>
      <c r="F31" s="13">
        <v>44348</v>
      </c>
      <c r="G31" s="14">
        <v>194.62</v>
      </c>
      <c r="H31" s="14">
        <v>0</v>
      </c>
      <c r="I31" s="14">
        <v>194.62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194.62</v>
      </c>
    </row>
    <row r="32" spans="2:18" outlineLevel="1" x14ac:dyDescent="0.25">
      <c r="B32" s="12" t="s">
        <v>3646</v>
      </c>
      <c r="C32" s="12" t="s">
        <v>3662</v>
      </c>
      <c r="D32" s="12" t="s">
        <v>3663</v>
      </c>
      <c r="E32" s="12" t="s">
        <v>3664</v>
      </c>
      <c r="F32" s="13">
        <v>44348</v>
      </c>
      <c r="G32" s="14">
        <v>53.87</v>
      </c>
      <c r="H32" s="14">
        <v>0</v>
      </c>
      <c r="I32" s="14">
        <v>53.87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53.87</v>
      </c>
    </row>
    <row r="33" spans="2:18" outlineLevel="1" x14ac:dyDescent="0.25">
      <c r="B33" s="12" t="s">
        <v>3646</v>
      </c>
      <c r="C33" s="12" t="s">
        <v>3665</v>
      </c>
      <c r="D33" s="12" t="s">
        <v>3666</v>
      </c>
      <c r="E33" s="12" t="s">
        <v>3667</v>
      </c>
      <c r="F33" s="13">
        <v>44348</v>
      </c>
      <c r="G33" s="14">
        <v>72.180000000000007</v>
      </c>
      <c r="H33" s="14">
        <v>0</v>
      </c>
      <c r="I33" s="14">
        <v>72.180000000000007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72.180000000000007</v>
      </c>
    </row>
    <row r="34" spans="2:18" outlineLevel="1" x14ac:dyDescent="0.25">
      <c r="B34" s="12" t="s">
        <v>3646</v>
      </c>
      <c r="C34" s="12" t="s">
        <v>3668</v>
      </c>
      <c r="D34" s="12" t="s">
        <v>3669</v>
      </c>
      <c r="E34" s="12" t="s">
        <v>3670</v>
      </c>
      <c r="F34" s="13">
        <v>44397</v>
      </c>
      <c r="G34" s="14">
        <v>113.34</v>
      </c>
      <c r="H34" s="14">
        <v>0</v>
      </c>
      <c r="I34" s="14">
        <v>113.34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113.34</v>
      </c>
    </row>
    <row r="35" spans="2:18" outlineLevel="1" x14ac:dyDescent="0.25">
      <c r="B35" s="12" t="s">
        <v>3646</v>
      </c>
      <c r="C35" s="12" t="s">
        <v>3671</v>
      </c>
      <c r="D35" s="12" t="s">
        <v>3672</v>
      </c>
      <c r="E35" s="12" t="s">
        <v>3673</v>
      </c>
      <c r="F35" s="13">
        <v>44397</v>
      </c>
      <c r="G35" s="14">
        <v>89.23</v>
      </c>
      <c r="H35" s="14">
        <v>0</v>
      </c>
      <c r="I35" s="14">
        <v>89.23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89.23</v>
      </c>
    </row>
    <row r="36" spans="2:18" outlineLevel="1" x14ac:dyDescent="0.25">
      <c r="B36" s="12" t="s">
        <v>3646</v>
      </c>
      <c r="C36" s="12" t="s">
        <v>3674</v>
      </c>
      <c r="D36" s="12" t="s">
        <v>3675</v>
      </c>
      <c r="E36" s="12" t="s">
        <v>3676</v>
      </c>
      <c r="F36" s="13">
        <v>44376</v>
      </c>
      <c r="G36" s="14">
        <v>2093.1999999999998</v>
      </c>
      <c r="H36" s="14">
        <v>0</v>
      </c>
      <c r="I36" s="14">
        <v>2093.1999999999998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2093.1999999999998</v>
      </c>
    </row>
    <row r="37" spans="2:18" outlineLevel="1" x14ac:dyDescent="0.25">
      <c r="B37" s="12" t="s">
        <v>3646</v>
      </c>
      <c r="C37" s="12" t="s">
        <v>3677</v>
      </c>
      <c r="D37" s="12" t="s">
        <v>3678</v>
      </c>
      <c r="E37" s="12" t="s">
        <v>3679</v>
      </c>
      <c r="F37" s="13">
        <v>44376</v>
      </c>
      <c r="G37" s="14">
        <v>246.48</v>
      </c>
      <c r="H37" s="14">
        <v>0</v>
      </c>
      <c r="I37" s="14">
        <v>246.48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246.48</v>
      </c>
    </row>
    <row r="38" spans="2:18" outlineLevel="1" x14ac:dyDescent="0.25">
      <c r="B38" s="12" t="s">
        <v>3646</v>
      </c>
      <c r="C38" s="12" t="s">
        <v>3680</v>
      </c>
      <c r="D38" s="12" t="s">
        <v>3681</v>
      </c>
      <c r="E38" s="12" t="s">
        <v>3682</v>
      </c>
      <c r="F38" s="13">
        <v>44362</v>
      </c>
      <c r="G38" s="14">
        <v>96.92</v>
      </c>
      <c r="H38" s="14">
        <v>0</v>
      </c>
      <c r="I38" s="14">
        <v>96.92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96.92</v>
      </c>
    </row>
    <row r="39" spans="2:18" outlineLevel="1" x14ac:dyDescent="0.25">
      <c r="B39" s="12" t="s">
        <v>3646</v>
      </c>
      <c r="C39" s="12" t="s">
        <v>3683</v>
      </c>
      <c r="D39" s="12" t="s">
        <v>3684</v>
      </c>
      <c r="E39" s="12" t="s">
        <v>3685</v>
      </c>
      <c r="F39" s="13">
        <v>44362</v>
      </c>
      <c r="G39" s="14">
        <v>73.03</v>
      </c>
      <c r="H39" s="14">
        <v>0</v>
      </c>
      <c r="I39" s="14">
        <v>73.03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73.03</v>
      </c>
    </row>
    <row r="40" spans="2:18" outlineLevel="1" x14ac:dyDescent="0.25">
      <c r="B40" s="12" t="s">
        <v>3646</v>
      </c>
      <c r="C40" s="12" t="s">
        <v>3686</v>
      </c>
      <c r="D40" s="12" t="s">
        <v>3687</v>
      </c>
      <c r="E40" s="12" t="s">
        <v>3688</v>
      </c>
      <c r="F40" s="13">
        <v>44404</v>
      </c>
      <c r="G40" s="14">
        <v>1186.95</v>
      </c>
      <c r="H40" s="14">
        <v>0</v>
      </c>
      <c r="I40" s="14">
        <v>1186.95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1186.95</v>
      </c>
    </row>
    <row r="41" spans="2:18" outlineLevel="1" x14ac:dyDescent="0.25">
      <c r="B41" s="12" t="s">
        <v>3646</v>
      </c>
      <c r="C41" s="12" t="s">
        <v>3689</v>
      </c>
      <c r="D41" s="12" t="s">
        <v>3690</v>
      </c>
      <c r="E41" s="12" t="s">
        <v>3691</v>
      </c>
      <c r="F41" s="13">
        <v>44383</v>
      </c>
      <c r="G41" s="14">
        <v>116.88</v>
      </c>
      <c r="H41" s="14">
        <v>0</v>
      </c>
      <c r="I41" s="14">
        <v>116.88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116.88</v>
      </c>
    </row>
    <row r="42" spans="2:18" outlineLevel="1" x14ac:dyDescent="0.25">
      <c r="B42" s="12" t="s">
        <v>3646</v>
      </c>
      <c r="C42" s="12" t="s">
        <v>3692</v>
      </c>
      <c r="D42" s="12" t="s">
        <v>3693</v>
      </c>
      <c r="E42" s="12" t="s">
        <v>3694</v>
      </c>
      <c r="F42" s="13">
        <v>44383</v>
      </c>
      <c r="G42" s="14">
        <v>191.62</v>
      </c>
      <c r="H42" s="14">
        <v>0</v>
      </c>
      <c r="I42" s="14">
        <v>191.62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191.62</v>
      </c>
    </row>
    <row r="43" spans="2:18" outlineLevel="1" x14ac:dyDescent="0.25">
      <c r="B43" s="12" t="s">
        <v>3646</v>
      </c>
      <c r="C43" s="12" t="s">
        <v>3695</v>
      </c>
      <c r="D43" s="12" t="s">
        <v>3696</v>
      </c>
      <c r="E43" s="12" t="s">
        <v>3697</v>
      </c>
      <c r="F43" s="13">
        <v>44397</v>
      </c>
      <c r="G43" s="14">
        <v>832.88</v>
      </c>
      <c r="H43" s="14">
        <v>0</v>
      </c>
      <c r="I43" s="14">
        <v>832.88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832.88</v>
      </c>
    </row>
    <row r="44" spans="2:18" x14ac:dyDescent="0.25">
      <c r="B44" s="15" t="s">
        <v>3698</v>
      </c>
      <c r="C44" s="15"/>
      <c r="D44" s="15"/>
      <c r="E44" s="15"/>
      <c r="F44" s="16"/>
      <c r="G44" s="17">
        <v>6934.1999999999989</v>
      </c>
      <c r="H44" s="17">
        <v>0</v>
      </c>
      <c r="I44" s="17">
        <v>6934.1999999999989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6934.1999999999989</v>
      </c>
    </row>
    <row r="45" spans="2:18" ht="0.95" customHeight="1" outlineLevel="1" x14ac:dyDescent="0.25">
      <c r="B45" s="9"/>
      <c r="C45" s="9"/>
      <c r="D45" s="9"/>
      <c r="E45" s="9"/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18" outlineLevel="1" x14ac:dyDescent="0.25">
      <c r="B46" s="12" t="s">
        <v>3699</v>
      </c>
      <c r="C46" s="12" t="s">
        <v>3700</v>
      </c>
      <c r="D46" s="12" t="s">
        <v>3701</v>
      </c>
      <c r="E46" s="12" t="s">
        <v>3702</v>
      </c>
      <c r="F46" s="13">
        <v>43982</v>
      </c>
      <c r="G46" s="14">
        <v>1063.32</v>
      </c>
      <c r="H46" s="14">
        <v>0</v>
      </c>
      <c r="I46" s="14">
        <v>1063.32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1063.32</v>
      </c>
    </row>
    <row r="47" spans="2:18" outlineLevel="1" x14ac:dyDescent="0.25">
      <c r="B47" s="12" t="s">
        <v>3699</v>
      </c>
      <c r="C47" s="12" t="s">
        <v>3703</v>
      </c>
      <c r="D47" s="12" t="s">
        <v>3704</v>
      </c>
      <c r="E47" s="12" t="s">
        <v>3705</v>
      </c>
      <c r="F47" s="13">
        <v>44006</v>
      </c>
      <c r="G47" s="14">
        <v>708</v>
      </c>
      <c r="H47" s="14">
        <v>0</v>
      </c>
      <c r="I47" s="14">
        <v>708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708</v>
      </c>
    </row>
    <row r="48" spans="2:18" outlineLevel="1" x14ac:dyDescent="0.25">
      <c r="B48" s="12" t="s">
        <v>3699</v>
      </c>
      <c r="C48" s="12" t="s">
        <v>3706</v>
      </c>
      <c r="D48" s="12" t="s">
        <v>3707</v>
      </c>
      <c r="E48" s="12" t="s">
        <v>3708</v>
      </c>
      <c r="F48" s="13">
        <v>44368</v>
      </c>
      <c r="G48" s="14">
        <v>1234.74</v>
      </c>
      <c r="H48" s="14">
        <v>0</v>
      </c>
      <c r="I48" s="14">
        <v>1234.74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1234.74</v>
      </c>
    </row>
    <row r="49" spans="2:18" outlineLevel="1" x14ac:dyDescent="0.25">
      <c r="B49" s="12" t="s">
        <v>3699</v>
      </c>
      <c r="C49" s="12" t="s">
        <v>3709</v>
      </c>
      <c r="D49" s="12" t="s">
        <v>3710</v>
      </c>
      <c r="E49" s="12" t="s">
        <v>3711</v>
      </c>
      <c r="F49" s="13">
        <v>44377</v>
      </c>
      <c r="G49" s="14">
        <v>1566.36</v>
      </c>
      <c r="H49" s="14">
        <v>0</v>
      </c>
      <c r="I49" s="14">
        <v>1566.36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1566.36</v>
      </c>
    </row>
    <row r="50" spans="2:18" outlineLevel="1" x14ac:dyDescent="0.25">
      <c r="B50" s="12" t="s">
        <v>3699</v>
      </c>
      <c r="C50" s="12" t="s">
        <v>3712</v>
      </c>
      <c r="D50" s="12" t="s">
        <v>3713</v>
      </c>
      <c r="E50" s="12" t="s">
        <v>3714</v>
      </c>
      <c r="F50" s="13">
        <v>44386</v>
      </c>
      <c r="G50" s="14">
        <v>1110</v>
      </c>
      <c r="H50" s="14">
        <v>0</v>
      </c>
      <c r="I50" s="14">
        <v>1110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1110</v>
      </c>
    </row>
    <row r="51" spans="2:18" outlineLevel="1" x14ac:dyDescent="0.25">
      <c r="B51" s="12" t="s">
        <v>3699</v>
      </c>
      <c r="C51" s="12" t="s">
        <v>3715</v>
      </c>
      <c r="D51" s="12" t="s">
        <v>3716</v>
      </c>
      <c r="E51" s="12" t="s">
        <v>3717</v>
      </c>
      <c r="F51" s="13">
        <v>44361</v>
      </c>
      <c r="G51" s="14">
        <v>576.78</v>
      </c>
      <c r="H51" s="14">
        <v>0</v>
      </c>
      <c r="I51" s="14">
        <v>576.78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576.78</v>
      </c>
    </row>
    <row r="52" spans="2:18" x14ac:dyDescent="0.25">
      <c r="B52" s="15" t="s">
        <v>3718</v>
      </c>
      <c r="C52" s="15"/>
      <c r="D52" s="15"/>
      <c r="E52" s="15"/>
      <c r="F52" s="16"/>
      <c r="G52" s="17">
        <v>6259.2</v>
      </c>
      <c r="H52" s="17">
        <v>0</v>
      </c>
      <c r="I52" s="17">
        <v>6259.2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6259.2</v>
      </c>
    </row>
    <row r="53" spans="2:18" ht="0.95" customHeight="1" outlineLevel="1" x14ac:dyDescent="0.25">
      <c r="B53" s="9"/>
      <c r="C53" s="9"/>
      <c r="D53" s="9"/>
      <c r="E53" s="9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2:18" outlineLevel="1" x14ac:dyDescent="0.25">
      <c r="B54" s="12" t="s">
        <v>3719</v>
      </c>
      <c r="C54" s="12" t="s">
        <v>3720</v>
      </c>
      <c r="D54" s="12" t="s">
        <v>3721</v>
      </c>
      <c r="E54" s="12" t="s">
        <v>3722</v>
      </c>
      <c r="F54" s="13">
        <v>44351</v>
      </c>
      <c r="G54" s="14">
        <v>971.38</v>
      </c>
      <c r="H54" s="14">
        <v>0</v>
      </c>
      <c r="I54" s="14">
        <v>971.38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971.38</v>
      </c>
    </row>
    <row r="55" spans="2:18" outlineLevel="1" x14ac:dyDescent="0.25">
      <c r="B55" s="12" t="s">
        <v>3719</v>
      </c>
      <c r="C55" s="12" t="s">
        <v>3723</v>
      </c>
      <c r="D55" s="12" t="s">
        <v>3724</v>
      </c>
      <c r="E55" s="12" t="s">
        <v>3725</v>
      </c>
      <c r="F55" s="13">
        <v>44369</v>
      </c>
      <c r="G55" s="14">
        <v>404.5</v>
      </c>
      <c r="H55" s="14">
        <v>0</v>
      </c>
      <c r="I55" s="14">
        <v>404.5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404.5</v>
      </c>
    </row>
    <row r="56" spans="2:18" outlineLevel="1" x14ac:dyDescent="0.25">
      <c r="B56" s="12" t="s">
        <v>3719</v>
      </c>
      <c r="C56" s="12" t="s">
        <v>3726</v>
      </c>
      <c r="D56" s="12" t="s">
        <v>3727</v>
      </c>
      <c r="E56" s="12" t="s">
        <v>3728</v>
      </c>
      <c r="F56" s="13">
        <v>44400</v>
      </c>
      <c r="G56" s="14">
        <v>264.79000000000002</v>
      </c>
      <c r="H56" s="14">
        <v>0</v>
      </c>
      <c r="I56" s="14">
        <v>264.79000000000002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264.79000000000002</v>
      </c>
    </row>
    <row r="57" spans="2:18" x14ac:dyDescent="0.25">
      <c r="B57" s="15" t="s">
        <v>3729</v>
      </c>
      <c r="C57" s="15"/>
      <c r="D57" s="15"/>
      <c r="E57" s="15"/>
      <c r="F57" s="16"/>
      <c r="G57" s="17">
        <v>1640.67</v>
      </c>
      <c r="H57" s="17">
        <v>0</v>
      </c>
      <c r="I57" s="17">
        <v>1640.67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1640.67</v>
      </c>
    </row>
    <row r="58" spans="2:18" ht="0.95" customHeight="1" outlineLevel="1" x14ac:dyDescent="0.25">
      <c r="B58" s="9"/>
      <c r="C58" s="9"/>
      <c r="D58" s="9"/>
      <c r="E58" s="9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outlineLevel="1" x14ac:dyDescent="0.25">
      <c r="B59" s="12" t="s">
        <v>3730</v>
      </c>
      <c r="C59" s="12" t="s">
        <v>3731</v>
      </c>
      <c r="D59" s="12" t="s">
        <v>3732</v>
      </c>
      <c r="E59" s="12" t="s">
        <v>3733</v>
      </c>
      <c r="F59" s="13">
        <v>44357</v>
      </c>
      <c r="G59" s="14">
        <v>1296.3699999999999</v>
      </c>
      <c r="H59" s="14">
        <v>0</v>
      </c>
      <c r="I59" s="14">
        <v>1296.3699999999999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1296.3699999999999</v>
      </c>
    </row>
    <row r="60" spans="2:18" x14ac:dyDescent="0.25">
      <c r="B60" s="15" t="s">
        <v>3734</v>
      </c>
      <c r="C60" s="15"/>
      <c r="D60" s="15"/>
      <c r="E60" s="15"/>
      <c r="F60" s="16"/>
      <c r="G60" s="17">
        <v>1296.3699999999999</v>
      </c>
      <c r="H60" s="17">
        <v>0</v>
      </c>
      <c r="I60" s="17">
        <v>1296.3699999999999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1296.3699999999999</v>
      </c>
    </row>
    <row r="61" spans="2:18" ht="0.95" customHeight="1" outlineLevel="1" x14ac:dyDescent="0.25">
      <c r="B61" s="9"/>
      <c r="C61" s="9"/>
      <c r="D61" s="9"/>
      <c r="E61" s="9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2:18" outlineLevel="1" x14ac:dyDescent="0.25">
      <c r="B62" s="12" t="s">
        <v>3735</v>
      </c>
      <c r="C62" s="12" t="s">
        <v>3736</v>
      </c>
      <c r="D62" s="12" t="s">
        <v>3737</v>
      </c>
      <c r="E62" s="12" t="s">
        <v>3738</v>
      </c>
      <c r="F62" s="13">
        <v>44376</v>
      </c>
      <c r="G62" s="14">
        <v>2400</v>
      </c>
      <c r="H62" s="14">
        <v>0</v>
      </c>
      <c r="I62" s="14">
        <v>2400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2400</v>
      </c>
    </row>
    <row r="63" spans="2:18" x14ac:dyDescent="0.25">
      <c r="B63" s="15" t="s">
        <v>3739</v>
      </c>
      <c r="C63" s="15"/>
      <c r="D63" s="15"/>
      <c r="E63" s="15"/>
      <c r="F63" s="16"/>
      <c r="G63" s="17">
        <v>2400</v>
      </c>
      <c r="H63" s="17">
        <v>0</v>
      </c>
      <c r="I63" s="17">
        <v>2400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2400</v>
      </c>
    </row>
    <row r="64" spans="2:18" ht="0.95" customHeight="1" outlineLevel="1" x14ac:dyDescent="0.25">
      <c r="B64" s="9"/>
      <c r="C64" s="9"/>
      <c r="D64" s="9"/>
      <c r="E64" s="9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2:18" outlineLevel="1" x14ac:dyDescent="0.25">
      <c r="B65" s="12" t="s">
        <v>3740</v>
      </c>
      <c r="C65" s="12" t="s">
        <v>3741</v>
      </c>
      <c r="D65" s="12" t="s">
        <v>3742</v>
      </c>
      <c r="E65" s="12" t="s">
        <v>3743</v>
      </c>
      <c r="F65" s="13">
        <v>44431</v>
      </c>
      <c r="G65" s="14">
        <v>825.17</v>
      </c>
      <c r="H65" s="14">
        <v>0</v>
      </c>
      <c r="I65" s="14">
        <v>825.17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825.17</v>
      </c>
    </row>
    <row r="66" spans="2:18" x14ac:dyDescent="0.25">
      <c r="B66" s="15" t="s">
        <v>3744</v>
      </c>
      <c r="C66" s="15"/>
      <c r="D66" s="15"/>
      <c r="E66" s="15"/>
      <c r="F66" s="16"/>
      <c r="G66" s="17">
        <v>825.17</v>
      </c>
      <c r="H66" s="17">
        <v>0</v>
      </c>
      <c r="I66" s="17">
        <v>825.17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825.17</v>
      </c>
    </row>
    <row r="67" spans="2:18" ht="0.95" customHeight="1" outlineLevel="1" x14ac:dyDescent="0.25">
      <c r="B67" s="9"/>
      <c r="C67" s="9"/>
      <c r="D67" s="9"/>
      <c r="E67" s="9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outlineLevel="1" x14ac:dyDescent="0.25">
      <c r="B68" s="12" t="s">
        <v>3745</v>
      </c>
      <c r="C68" s="12" t="s">
        <v>3746</v>
      </c>
      <c r="D68" s="12" t="s">
        <v>3747</v>
      </c>
      <c r="E68" s="12" t="s">
        <v>3748</v>
      </c>
      <c r="F68" s="13">
        <v>44377</v>
      </c>
      <c r="G68" s="14">
        <v>831.94</v>
      </c>
      <c r="H68" s="14">
        <v>0</v>
      </c>
      <c r="I68" s="14">
        <v>831.94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831.94</v>
      </c>
    </row>
    <row r="69" spans="2:18" x14ac:dyDescent="0.25">
      <c r="B69" s="15" t="s">
        <v>3749</v>
      </c>
      <c r="C69" s="15"/>
      <c r="D69" s="15"/>
      <c r="E69" s="15"/>
      <c r="F69" s="16"/>
      <c r="G69" s="17">
        <v>831.94</v>
      </c>
      <c r="H69" s="17">
        <v>0</v>
      </c>
      <c r="I69" s="17">
        <v>831.94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831.94</v>
      </c>
    </row>
    <row r="70" spans="2:18" ht="0.95" customHeight="1" outlineLevel="1" x14ac:dyDescent="0.25">
      <c r="B70" s="9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outlineLevel="1" x14ac:dyDescent="0.25">
      <c r="B71" s="12" t="s">
        <v>3750</v>
      </c>
      <c r="C71" s="12" t="s">
        <v>3751</v>
      </c>
      <c r="D71" s="12" t="s">
        <v>3752</v>
      </c>
      <c r="E71" s="12" t="s">
        <v>3753</v>
      </c>
      <c r="F71" s="13">
        <v>43977</v>
      </c>
      <c r="G71" s="14">
        <v>270.35000000000002</v>
      </c>
      <c r="H71" s="14">
        <v>0</v>
      </c>
      <c r="I71" s="14">
        <v>270.35000000000002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270.35000000000002</v>
      </c>
    </row>
    <row r="72" spans="2:18" x14ac:dyDescent="0.25">
      <c r="B72" s="15" t="s">
        <v>3754</v>
      </c>
      <c r="C72" s="15"/>
      <c r="D72" s="15"/>
      <c r="E72" s="15"/>
      <c r="F72" s="16"/>
      <c r="G72" s="17">
        <v>270.35000000000002</v>
      </c>
      <c r="H72" s="17">
        <v>0</v>
      </c>
      <c r="I72" s="17">
        <v>270.35000000000002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270.35000000000002</v>
      </c>
    </row>
    <row r="73" spans="2:18" ht="0.95" customHeight="1" outlineLevel="1" x14ac:dyDescent="0.25">
      <c r="B73" s="9"/>
      <c r="C73" s="9"/>
      <c r="D73" s="9"/>
      <c r="E73" s="9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outlineLevel="1" x14ac:dyDescent="0.25">
      <c r="B74" s="12" t="s">
        <v>3755</v>
      </c>
      <c r="C74" s="12" t="s">
        <v>3756</v>
      </c>
      <c r="D74" s="12" t="s">
        <v>3757</v>
      </c>
      <c r="E74" s="12" t="s">
        <v>3758</v>
      </c>
      <c r="F74" s="13">
        <v>44377</v>
      </c>
      <c r="G74" s="14">
        <v>11.27</v>
      </c>
      <c r="H74" s="14">
        <v>0</v>
      </c>
      <c r="I74" s="14">
        <v>11.27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11.27</v>
      </c>
    </row>
    <row r="75" spans="2:18" outlineLevel="1" x14ac:dyDescent="0.25">
      <c r="B75" s="12" t="s">
        <v>3755</v>
      </c>
      <c r="C75" s="12" t="s">
        <v>3759</v>
      </c>
      <c r="D75" s="12" t="s">
        <v>3760</v>
      </c>
      <c r="E75" s="12" t="s">
        <v>3761</v>
      </c>
      <c r="F75" s="13">
        <v>44375</v>
      </c>
      <c r="G75" s="14">
        <v>95.86</v>
      </c>
      <c r="H75" s="14">
        <v>0</v>
      </c>
      <c r="I75" s="14">
        <v>95.86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95.86</v>
      </c>
    </row>
    <row r="76" spans="2:18" outlineLevel="1" x14ac:dyDescent="0.25">
      <c r="B76" s="12" t="s">
        <v>3755</v>
      </c>
      <c r="C76" s="12" t="s">
        <v>3762</v>
      </c>
      <c r="D76" s="12" t="s">
        <v>3763</v>
      </c>
      <c r="E76" s="12" t="s">
        <v>3764</v>
      </c>
      <c r="F76" s="13">
        <v>44403</v>
      </c>
      <c r="G76" s="14">
        <v>289.08</v>
      </c>
      <c r="H76" s="14">
        <v>0</v>
      </c>
      <c r="I76" s="14">
        <v>289.08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289.08</v>
      </c>
    </row>
    <row r="77" spans="2:18" outlineLevel="1" x14ac:dyDescent="0.25">
      <c r="B77" s="12" t="s">
        <v>3755</v>
      </c>
      <c r="C77" s="12" t="s">
        <v>3765</v>
      </c>
      <c r="D77" s="12" t="s">
        <v>3766</v>
      </c>
      <c r="E77" s="12" t="s">
        <v>3767</v>
      </c>
      <c r="F77" s="13">
        <v>44403</v>
      </c>
      <c r="G77" s="14">
        <v>67.97</v>
      </c>
      <c r="H77" s="14">
        <v>0</v>
      </c>
      <c r="I77" s="14">
        <v>67.97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67.97</v>
      </c>
    </row>
    <row r="78" spans="2:18" outlineLevel="1" x14ac:dyDescent="0.25">
      <c r="B78" s="12" t="s">
        <v>3755</v>
      </c>
      <c r="C78" s="12" t="s">
        <v>3768</v>
      </c>
      <c r="D78" s="12" t="s">
        <v>3769</v>
      </c>
      <c r="E78" s="12" t="s">
        <v>3770</v>
      </c>
      <c r="F78" s="13">
        <v>44403</v>
      </c>
      <c r="G78" s="14">
        <v>49.76</v>
      </c>
      <c r="H78" s="14">
        <v>0</v>
      </c>
      <c r="I78" s="14">
        <v>49.76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49.76</v>
      </c>
    </row>
    <row r="79" spans="2:18" outlineLevel="1" x14ac:dyDescent="0.25">
      <c r="B79" s="12" t="s">
        <v>3755</v>
      </c>
      <c r="C79" s="12" t="s">
        <v>3771</v>
      </c>
      <c r="D79" s="12" t="s">
        <v>3772</v>
      </c>
      <c r="E79" s="12" t="s">
        <v>3773</v>
      </c>
      <c r="F79" s="13">
        <v>44403</v>
      </c>
      <c r="G79" s="14">
        <v>99.53</v>
      </c>
      <c r="H79" s="14">
        <v>0</v>
      </c>
      <c r="I79" s="14">
        <v>99.53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99.53</v>
      </c>
    </row>
    <row r="80" spans="2:18" outlineLevel="1" x14ac:dyDescent="0.25">
      <c r="B80" s="12" t="s">
        <v>3755</v>
      </c>
      <c r="C80" s="12" t="s">
        <v>3774</v>
      </c>
      <c r="D80" s="12" t="s">
        <v>3775</v>
      </c>
      <c r="E80" s="12" t="s">
        <v>3776</v>
      </c>
      <c r="F80" s="13">
        <v>44403</v>
      </c>
      <c r="G80" s="14">
        <v>30.8</v>
      </c>
      <c r="H80" s="14">
        <v>0</v>
      </c>
      <c r="I80" s="14">
        <v>30.8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30.8</v>
      </c>
    </row>
    <row r="81" spans="2:18" outlineLevel="1" x14ac:dyDescent="0.25">
      <c r="B81" s="12" t="s">
        <v>3755</v>
      </c>
      <c r="C81" s="12" t="s">
        <v>3777</v>
      </c>
      <c r="D81" s="12" t="s">
        <v>3778</v>
      </c>
      <c r="E81" s="12" t="s">
        <v>3779</v>
      </c>
      <c r="F81" s="13">
        <v>44403</v>
      </c>
      <c r="G81" s="14">
        <v>26.35</v>
      </c>
      <c r="H81" s="14">
        <v>0</v>
      </c>
      <c r="I81" s="14">
        <v>26.35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26.35</v>
      </c>
    </row>
    <row r="82" spans="2:18" x14ac:dyDescent="0.25">
      <c r="B82" s="15" t="s">
        <v>3780</v>
      </c>
      <c r="C82" s="15"/>
      <c r="D82" s="15"/>
      <c r="E82" s="15"/>
      <c r="F82" s="16"/>
      <c r="G82" s="17">
        <v>670.61999999999989</v>
      </c>
      <c r="H82" s="17">
        <v>0</v>
      </c>
      <c r="I82" s="17">
        <v>670.61999999999989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670.61999999999989</v>
      </c>
    </row>
    <row r="83" spans="2:18" ht="0.95" customHeight="1" outlineLevel="1" x14ac:dyDescent="0.25">
      <c r="B83" s="9"/>
      <c r="C83" s="9"/>
      <c r="D83" s="9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outlineLevel="1" x14ac:dyDescent="0.25">
      <c r="B84" s="12" t="s">
        <v>3781</v>
      </c>
      <c r="C84" s="12" t="s">
        <v>3782</v>
      </c>
      <c r="D84" s="12" t="s">
        <v>3783</v>
      </c>
      <c r="E84" s="12" t="s">
        <v>3784</v>
      </c>
      <c r="F84" s="13">
        <v>44378</v>
      </c>
      <c r="G84" s="14">
        <v>40.619999999999997</v>
      </c>
      <c r="H84" s="14">
        <v>0</v>
      </c>
      <c r="I84" s="14">
        <v>40.619999999999997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40.619999999999997</v>
      </c>
    </row>
    <row r="85" spans="2:18" x14ac:dyDescent="0.25">
      <c r="B85" s="15" t="s">
        <v>3785</v>
      </c>
      <c r="C85" s="15"/>
      <c r="D85" s="15"/>
      <c r="E85" s="15"/>
      <c r="F85" s="16"/>
      <c r="G85" s="17">
        <v>40.619999999999997</v>
      </c>
      <c r="H85" s="17">
        <v>0</v>
      </c>
      <c r="I85" s="17">
        <v>40.619999999999997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40.619999999999997</v>
      </c>
    </row>
    <row r="86" spans="2:18" ht="0.95" customHeight="1" outlineLevel="1" x14ac:dyDescent="0.25">
      <c r="B86" s="9"/>
      <c r="C86" s="9"/>
      <c r="D86" s="9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outlineLevel="1" x14ac:dyDescent="0.25">
      <c r="B87" s="12" t="s">
        <v>3786</v>
      </c>
      <c r="C87" s="12" t="s">
        <v>3787</v>
      </c>
      <c r="D87" s="12" t="s">
        <v>3788</v>
      </c>
      <c r="E87" s="12" t="s">
        <v>3789</v>
      </c>
      <c r="F87" s="13">
        <v>44152</v>
      </c>
      <c r="G87" s="14">
        <v>6924</v>
      </c>
      <c r="H87" s="14">
        <v>0</v>
      </c>
      <c r="I87" s="14">
        <v>6924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6924</v>
      </c>
    </row>
    <row r="88" spans="2:18" outlineLevel="1" x14ac:dyDescent="0.25">
      <c r="B88" s="12" t="s">
        <v>3786</v>
      </c>
      <c r="C88" s="12" t="s">
        <v>3790</v>
      </c>
      <c r="D88" s="12" t="s">
        <v>3791</v>
      </c>
      <c r="E88" s="12" t="s">
        <v>3792</v>
      </c>
      <c r="F88" s="13">
        <v>44439</v>
      </c>
      <c r="G88" s="14">
        <v>4545</v>
      </c>
      <c r="H88" s="14">
        <v>0</v>
      </c>
      <c r="I88" s="14">
        <v>4545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4545</v>
      </c>
    </row>
    <row r="89" spans="2:18" x14ac:dyDescent="0.25">
      <c r="B89" s="15" t="s">
        <v>3793</v>
      </c>
      <c r="C89" s="15"/>
      <c r="D89" s="15"/>
      <c r="E89" s="15"/>
      <c r="F89" s="16"/>
      <c r="G89" s="17">
        <v>11469</v>
      </c>
      <c r="H89" s="17">
        <v>0</v>
      </c>
      <c r="I89" s="17">
        <v>11469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11469</v>
      </c>
    </row>
    <row r="90" spans="2:18" ht="0.95" customHeight="1" outlineLevel="1" x14ac:dyDescent="0.25">
      <c r="B90" s="9"/>
      <c r="C90" s="9"/>
      <c r="D90" s="9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outlineLevel="1" x14ac:dyDescent="0.25">
      <c r="B91" s="12" t="s">
        <v>3794</v>
      </c>
      <c r="C91" s="12" t="s">
        <v>3795</v>
      </c>
      <c r="D91" s="12" t="s">
        <v>3796</v>
      </c>
      <c r="E91" s="12" t="s">
        <v>3797</v>
      </c>
      <c r="F91" s="13">
        <v>44377</v>
      </c>
      <c r="G91" s="14">
        <v>42.43</v>
      </c>
      <c r="H91" s="14">
        <v>0</v>
      </c>
      <c r="I91" s="14">
        <v>42.43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42.43</v>
      </c>
    </row>
    <row r="92" spans="2:18" x14ac:dyDescent="0.25">
      <c r="B92" s="15" t="s">
        <v>3798</v>
      </c>
      <c r="C92" s="15"/>
      <c r="D92" s="15"/>
      <c r="E92" s="15"/>
      <c r="F92" s="16"/>
      <c r="G92" s="17">
        <v>42.43</v>
      </c>
      <c r="H92" s="17">
        <v>0</v>
      </c>
      <c r="I92" s="17">
        <v>42.43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42.43</v>
      </c>
    </row>
    <row r="93" spans="2:18" ht="0.95" customHeight="1" outlineLevel="1" x14ac:dyDescent="0.25">
      <c r="B93" s="9"/>
      <c r="C93" s="9"/>
      <c r="D93" s="9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outlineLevel="1" x14ac:dyDescent="0.25">
      <c r="B94" s="12" t="s">
        <v>3799</v>
      </c>
      <c r="C94" s="12" t="s">
        <v>3800</v>
      </c>
      <c r="D94" s="12" t="s">
        <v>3801</v>
      </c>
      <c r="E94" s="12" t="s">
        <v>3802</v>
      </c>
      <c r="F94" s="13">
        <v>44385</v>
      </c>
      <c r="G94" s="14">
        <v>404.34</v>
      </c>
      <c r="H94" s="14">
        <v>0</v>
      </c>
      <c r="I94" s="14">
        <v>404.34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404.34</v>
      </c>
    </row>
    <row r="95" spans="2:18" x14ac:dyDescent="0.25">
      <c r="B95" s="15" t="s">
        <v>3803</v>
      </c>
      <c r="C95" s="15"/>
      <c r="D95" s="15"/>
      <c r="E95" s="15"/>
      <c r="F95" s="16"/>
      <c r="G95" s="17">
        <v>404.34</v>
      </c>
      <c r="H95" s="17">
        <v>0</v>
      </c>
      <c r="I95" s="17">
        <v>404.34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404.34</v>
      </c>
    </row>
    <row r="96" spans="2:18" ht="0.95" customHeight="1" outlineLevel="1" x14ac:dyDescent="0.25">
      <c r="B96" s="9"/>
      <c r="C96" s="9"/>
      <c r="D96" s="9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outlineLevel="1" x14ac:dyDescent="0.25">
      <c r="B97" s="12" t="s">
        <v>3804</v>
      </c>
      <c r="C97" s="12" t="s">
        <v>3805</v>
      </c>
      <c r="D97" s="12" t="s">
        <v>3806</v>
      </c>
      <c r="E97" s="12" t="s">
        <v>3807</v>
      </c>
      <c r="F97" s="13">
        <v>44389</v>
      </c>
      <c r="G97" s="14">
        <v>70.44</v>
      </c>
      <c r="H97" s="14">
        <v>0</v>
      </c>
      <c r="I97" s="14">
        <v>70.44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70.44</v>
      </c>
    </row>
    <row r="98" spans="2:18" x14ac:dyDescent="0.25">
      <c r="B98" s="15" t="s">
        <v>3808</v>
      </c>
      <c r="C98" s="15"/>
      <c r="D98" s="15"/>
      <c r="E98" s="15"/>
      <c r="F98" s="16"/>
      <c r="G98" s="17">
        <v>70.44</v>
      </c>
      <c r="H98" s="17">
        <v>0</v>
      </c>
      <c r="I98" s="17">
        <v>70.44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70.44</v>
      </c>
    </row>
    <row r="99" spans="2:18" ht="0.95" customHeight="1" outlineLevel="1" x14ac:dyDescent="0.25">
      <c r="B99" s="9"/>
      <c r="C99" s="9"/>
      <c r="D99" s="9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outlineLevel="1" x14ac:dyDescent="0.25">
      <c r="B100" s="12" t="s">
        <v>3809</v>
      </c>
      <c r="C100" s="12" t="s">
        <v>3810</v>
      </c>
      <c r="D100" s="12" t="s">
        <v>3811</v>
      </c>
      <c r="E100" s="12" t="s">
        <v>3812</v>
      </c>
      <c r="F100" s="13">
        <v>44365</v>
      </c>
      <c r="G100" s="14">
        <v>161.52000000000001</v>
      </c>
      <c r="H100" s="14">
        <v>0</v>
      </c>
      <c r="I100" s="14">
        <v>161.52000000000001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161.52000000000001</v>
      </c>
    </row>
    <row r="101" spans="2:18" outlineLevel="1" x14ac:dyDescent="0.25">
      <c r="B101" s="12" t="s">
        <v>3809</v>
      </c>
      <c r="C101" s="12" t="s">
        <v>3813</v>
      </c>
      <c r="D101" s="12" t="s">
        <v>3814</v>
      </c>
      <c r="E101" s="12" t="s">
        <v>3815</v>
      </c>
      <c r="F101" s="13">
        <v>44372</v>
      </c>
      <c r="G101" s="14">
        <v>266.85000000000002</v>
      </c>
      <c r="H101" s="14">
        <v>0</v>
      </c>
      <c r="I101" s="14">
        <v>266.85000000000002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266.85000000000002</v>
      </c>
    </row>
    <row r="102" spans="2:18" outlineLevel="1" x14ac:dyDescent="0.25">
      <c r="B102" s="12" t="s">
        <v>3809</v>
      </c>
      <c r="C102" s="12" t="s">
        <v>3816</v>
      </c>
      <c r="D102" s="12" t="s">
        <v>3817</v>
      </c>
      <c r="E102" s="12" t="s">
        <v>3818</v>
      </c>
      <c r="F102" s="13">
        <v>44404</v>
      </c>
      <c r="G102" s="14">
        <v>9.86</v>
      </c>
      <c r="H102" s="14">
        <v>0</v>
      </c>
      <c r="I102" s="14">
        <v>9.86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9.86</v>
      </c>
    </row>
    <row r="103" spans="2:18" x14ac:dyDescent="0.25">
      <c r="B103" s="15" t="s">
        <v>3819</v>
      </c>
      <c r="C103" s="15"/>
      <c r="D103" s="15"/>
      <c r="E103" s="15"/>
      <c r="F103" s="16"/>
      <c r="G103" s="17">
        <v>438.23</v>
      </c>
      <c r="H103" s="17">
        <v>0</v>
      </c>
      <c r="I103" s="17">
        <v>438.23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438.23</v>
      </c>
    </row>
    <row r="104" spans="2:18" ht="0.95" customHeight="1" outlineLevel="1" x14ac:dyDescent="0.25">
      <c r="B104" s="9"/>
      <c r="C104" s="9"/>
      <c r="D104" s="9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outlineLevel="1" x14ac:dyDescent="0.25">
      <c r="B105" s="12" t="s">
        <v>3820</v>
      </c>
      <c r="C105" s="12" t="s">
        <v>3821</v>
      </c>
      <c r="D105" s="12" t="s">
        <v>3822</v>
      </c>
      <c r="E105" s="12" t="s">
        <v>3823</v>
      </c>
      <c r="F105" s="13">
        <v>44368</v>
      </c>
      <c r="G105" s="14">
        <v>405</v>
      </c>
      <c r="H105" s="14">
        <v>0</v>
      </c>
      <c r="I105" s="14">
        <v>405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405</v>
      </c>
    </row>
    <row r="106" spans="2:18" outlineLevel="1" x14ac:dyDescent="0.25">
      <c r="B106" s="12" t="s">
        <v>3820</v>
      </c>
      <c r="C106" s="12" t="s">
        <v>3824</v>
      </c>
      <c r="D106" s="12" t="s">
        <v>3825</v>
      </c>
      <c r="E106" s="12" t="s">
        <v>3826</v>
      </c>
      <c r="F106" s="13">
        <v>44392</v>
      </c>
      <c r="G106" s="14">
        <v>229.2</v>
      </c>
      <c r="H106" s="14">
        <v>0</v>
      </c>
      <c r="I106" s="14">
        <v>229.2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229.2</v>
      </c>
    </row>
    <row r="107" spans="2:18" x14ac:dyDescent="0.25">
      <c r="B107" s="15" t="s">
        <v>3827</v>
      </c>
      <c r="C107" s="15"/>
      <c r="D107" s="15"/>
      <c r="E107" s="15"/>
      <c r="F107" s="16"/>
      <c r="G107" s="17">
        <v>634.20000000000005</v>
      </c>
      <c r="H107" s="17">
        <v>0</v>
      </c>
      <c r="I107" s="17">
        <v>634.20000000000005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634.20000000000005</v>
      </c>
    </row>
    <row r="108" spans="2:18" ht="0.95" customHeight="1" outlineLevel="1" x14ac:dyDescent="0.25">
      <c r="B108" s="9"/>
      <c r="C108" s="9"/>
      <c r="D108" s="9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outlineLevel="1" x14ac:dyDescent="0.25">
      <c r="B109" s="12" t="s">
        <v>3828</v>
      </c>
      <c r="C109" s="12" t="s">
        <v>3829</v>
      </c>
      <c r="D109" s="12" t="s">
        <v>3830</v>
      </c>
      <c r="E109" s="12" t="s">
        <v>3831</v>
      </c>
      <c r="F109" s="13">
        <v>44392</v>
      </c>
      <c r="G109" s="14">
        <v>54</v>
      </c>
      <c r="H109" s="14">
        <v>0</v>
      </c>
      <c r="I109" s="14">
        <v>54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54</v>
      </c>
    </row>
    <row r="110" spans="2:18" x14ac:dyDescent="0.25">
      <c r="B110" s="15" t="s">
        <v>3832</v>
      </c>
      <c r="C110" s="15"/>
      <c r="D110" s="15"/>
      <c r="E110" s="15"/>
      <c r="F110" s="16"/>
      <c r="G110" s="17">
        <v>54</v>
      </c>
      <c r="H110" s="17">
        <v>0</v>
      </c>
      <c r="I110" s="17">
        <v>54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54</v>
      </c>
    </row>
    <row r="111" spans="2:18" ht="0.95" customHeight="1" outlineLevel="1" x14ac:dyDescent="0.25">
      <c r="B111" s="9"/>
      <c r="C111" s="9"/>
      <c r="D111" s="9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outlineLevel="1" x14ac:dyDescent="0.25">
      <c r="B112" s="12" t="s">
        <v>3833</v>
      </c>
      <c r="C112" s="12" t="s">
        <v>3834</v>
      </c>
      <c r="D112" s="12" t="s">
        <v>3835</v>
      </c>
      <c r="E112" s="12" t="s">
        <v>3836</v>
      </c>
      <c r="F112" s="13">
        <v>44362</v>
      </c>
      <c r="G112" s="14">
        <v>146.65</v>
      </c>
      <c r="H112" s="14">
        <v>0</v>
      </c>
      <c r="I112" s="14">
        <v>146.65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146.65</v>
      </c>
    </row>
    <row r="113" spans="2:18" x14ac:dyDescent="0.25">
      <c r="B113" s="15" t="s">
        <v>3837</v>
      </c>
      <c r="C113" s="15"/>
      <c r="D113" s="15"/>
      <c r="E113" s="15"/>
      <c r="F113" s="16"/>
      <c r="G113" s="17">
        <v>146.65</v>
      </c>
      <c r="H113" s="17">
        <v>0</v>
      </c>
      <c r="I113" s="17">
        <v>146.65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146.65</v>
      </c>
    </row>
    <row r="114" spans="2:18" ht="0.95" customHeight="1" outlineLevel="1" x14ac:dyDescent="0.25">
      <c r="B114" s="9"/>
      <c r="C114" s="9"/>
      <c r="D114" s="9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outlineLevel="1" x14ac:dyDescent="0.25">
      <c r="B115" s="12" t="s">
        <v>3838</v>
      </c>
      <c r="C115" s="12" t="s">
        <v>3839</v>
      </c>
      <c r="D115" s="12" t="s">
        <v>3840</v>
      </c>
      <c r="E115" s="12" t="s">
        <v>3841</v>
      </c>
      <c r="F115" s="13">
        <v>44347</v>
      </c>
      <c r="G115" s="14">
        <v>283.74</v>
      </c>
      <c r="H115" s="14">
        <v>0</v>
      </c>
      <c r="I115" s="14">
        <v>283.74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283.74</v>
      </c>
    </row>
    <row r="116" spans="2:18" outlineLevel="1" x14ac:dyDescent="0.25">
      <c r="B116" s="12" t="s">
        <v>3838</v>
      </c>
      <c r="C116" s="12" t="s">
        <v>3842</v>
      </c>
      <c r="D116" s="12" t="s">
        <v>3843</v>
      </c>
      <c r="E116" s="12" t="s">
        <v>3844</v>
      </c>
      <c r="F116" s="13">
        <v>44347</v>
      </c>
      <c r="G116" s="14">
        <v>58.7</v>
      </c>
      <c r="H116" s="14">
        <v>0</v>
      </c>
      <c r="I116" s="14">
        <v>58.7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58.7</v>
      </c>
    </row>
    <row r="117" spans="2:18" outlineLevel="1" x14ac:dyDescent="0.25">
      <c r="B117" s="12" t="s">
        <v>3838</v>
      </c>
      <c r="C117" s="12" t="s">
        <v>3845</v>
      </c>
      <c r="D117" s="12" t="s">
        <v>3846</v>
      </c>
      <c r="E117" s="12" t="s">
        <v>3847</v>
      </c>
      <c r="F117" s="13">
        <v>44347</v>
      </c>
      <c r="G117" s="14">
        <v>38.880000000000003</v>
      </c>
      <c r="H117" s="14">
        <v>0</v>
      </c>
      <c r="I117" s="14">
        <v>38.880000000000003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38.880000000000003</v>
      </c>
    </row>
    <row r="118" spans="2:18" outlineLevel="1" x14ac:dyDescent="0.25">
      <c r="B118" s="12" t="s">
        <v>3838</v>
      </c>
      <c r="C118" s="12" t="s">
        <v>3848</v>
      </c>
      <c r="D118" s="12" t="s">
        <v>3849</v>
      </c>
      <c r="E118" s="12" t="s">
        <v>3850</v>
      </c>
      <c r="F118" s="13">
        <v>44377</v>
      </c>
      <c r="G118" s="14">
        <v>26.83</v>
      </c>
      <c r="H118" s="14">
        <v>0</v>
      </c>
      <c r="I118" s="14">
        <v>26.83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26.83</v>
      </c>
    </row>
    <row r="119" spans="2:18" x14ac:dyDescent="0.25">
      <c r="B119" s="15" t="s">
        <v>3851</v>
      </c>
      <c r="C119" s="15"/>
      <c r="D119" s="15"/>
      <c r="E119" s="15"/>
      <c r="F119" s="16"/>
      <c r="G119" s="17">
        <v>408.15</v>
      </c>
      <c r="H119" s="17">
        <v>0</v>
      </c>
      <c r="I119" s="17">
        <v>408.15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408.15</v>
      </c>
    </row>
    <row r="120" spans="2:18" ht="0.95" customHeight="1" outlineLevel="1" x14ac:dyDescent="0.25">
      <c r="B120" s="9"/>
      <c r="C120" s="9"/>
      <c r="D120" s="9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outlineLevel="1" x14ac:dyDescent="0.25">
      <c r="B121" s="12" t="s">
        <v>3852</v>
      </c>
      <c r="C121" s="12" t="s">
        <v>3853</v>
      </c>
      <c r="D121" s="12" t="s">
        <v>3854</v>
      </c>
      <c r="E121" s="12" t="s">
        <v>3855</v>
      </c>
      <c r="F121" s="13">
        <v>44375</v>
      </c>
      <c r="G121" s="14">
        <v>22.26</v>
      </c>
      <c r="H121" s="14">
        <v>0</v>
      </c>
      <c r="I121" s="14">
        <v>22.26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22.26</v>
      </c>
    </row>
    <row r="122" spans="2:18" outlineLevel="1" x14ac:dyDescent="0.25">
      <c r="B122" s="12" t="s">
        <v>3852</v>
      </c>
      <c r="C122" s="12" t="s">
        <v>3856</v>
      </c>
      <c r="D122" s="12" t="s">
        <v>3857</v>
      </c>
      <c r="E122" s="12" t="s">
        <v>3858</v>
      </c>
      <c r="F122" s="13">
        <v>44368</v>
      </c>
      <c r="G122" s="14">
        <v>193.14</v>
      </c>
      <c r="H122" s="14">
        <v>0</v>
      </c>
      <c r="I122" s="14">
        <v>193.14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193.14</v>
      </c>
    </row>
    <row r="123" spans="2:18" outlineLevel="1" x14ac:dyDescent="0.25">
      <c r="B123" s="12" t="s">
        <v>3852</v>
      </c>
      <c r="C123" s="12" t="s">
        <v>3859</v>
      </c>
      <c r="D123" s="12" t="s">
        <v>3860</v>
      </c>
      <c r="E123" s="12" t="s">
        <v>3861</v>
      </c>
      <c r="F123" s="13">
        <v>44382</v>
      </c>
      <c r="G123" s="14">
        <v>75.36</v>
      </c>
      <c r="H123" s="14">
        <v>0</v>
      </c>
      <c r="I123" s="14">
        <v>75.36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75.36</v>
      </c>
    </row>
    <row r="124" spans="2:18" x14ac:dyDescent="0.25">
      <c r="B124" s="15" t="s">
        <v>3862</v>
      </c>
      <c r="C124" s="15"/>
      <c r="D124" s="15"/>
      <c r="E124" s="15"/>
      <c r="F124" s="16"/>
      <c r="G124" s="17">
        <v>290.76</v>
      </c>
      <c r="H124" s="17">
        <v>0</v>
      </c>
      <c r="I124" s="17">
        <v>290.76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290.76</v>
      </c>
    </row>
    <row r="125" spans="2:18" ht="0.95" customHeight="1" outlineLevel="1" x14ac:dyDescent="0.25">
      <c r="B125" s="9"/>
      <c r="C125" s="9"/>
      <c r="D125" s="9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outlineLevel="1" x14ac:dyDescent="0.25">
      <c r="B126" s="12" t="s">
        <v>3863</v>
      </c>
      <c r="C126" s="12" t="s">
        <v>3864</v>
      </c>
      <c r="D126" s="12" t="s">
        <v>3865</v>
      </c>
      <c r="E126" s="12" t="s">
        <v>3866</v>
      </c>
      <c r="F126" s="13">
        <v>44074</v>
      </c>
      <c r="G126" s="14">
        <v>95.05</v>
      </c>
      <c r="H126" s="14">
        <v>0</v>
      </c>
      <c r="I126" s="14">
        <v>95.05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95.05</v>
      </c>
    </row>
    <row r="127" spans="2:18" outlineLevel="1" x14ac:dyDescent="0.25">
      <c r="B127" s="12" t="s">
        <v>3863</v>
      </c>
      <c r="C127" s="12" t="s">
        <v>3867</v>
      </c>
      <c r="D127" s="12" t="s">
        <v>3868</v>
      </c>
      <c r="E127" s="12" t="s">
        <v>3869</v>
      </c>
      <c r="F127" s="13">
        <v>44397</v>
      </c>
      <c r="G127" s="14">
        <v>176.38</v>
      </c>
      <c r="H127" s="14">
        <v>0</v>
      </c>
      <c r="I127" s="14">
        <v>176.38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176.38</v>
      </c>
    </row>
    <row r="128" spans="2:18" outlineLevel="1" x14ac:dyDescent="0.25">
      <c r="B128" s="12" t="s">
        <v>3863</v>
      </c>
      <c r="C128" s="12" t="s">
        <v>3870</v>
      </c>
      <c r="D128" s="12" t="s">
        <v>3871</v>
      </c>
      <c r="E128" s="12" t="s">
        <v>3872</v>
      </c>
      <c r="F128" s="13">
        <v>44397</v>
      </c>
      <c r="G128" s="14">
        <v>15.32</v>
      </c>
      <c r="H128" s="14">
        <v>0</v>
      </c>
      <c r="I128" s="14">
        <v>15.32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15.32</v>
      </c>
    </row>
    <row r="129" spans="2:18" outlineLevel="1" x14ac:dyDescent="0.25">
      <c r="B129" s="12" t="s">
        <v>3863</v>
      </c>
      <c r="C129" s="12" t="s">
        <v>3873</v>
      </c>
      <c r="D129" s="12" t="s">
        <v>3874</v>
      </c>
      <c r="E129" s="12" t="s">
        <v>3875</v>
      </c>
      <c r="F129" s="13">
        <v>44397</v>
      </c>
      <c r="G129" s="14">
        <v>11.92</v>
      </c>
      <c r="H129" s="14">
        <v>0</v>
      </c>
      <c r="I129" s="14">
        <v>11.92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11.92</v>
      </c>
    </row>
    <row r="130" spans="2:18" outlineLevel="1" x14ac:dyDescent="0.25">
      <c r="B130" s="12" t="s">
        <v>3863</v>
      </c>
      <c r="C130" s="12" t="s">
        <v>3876</v>
      </c>
      <c r="D130" s="12" t="s">
        <v>3877</v>
      </c>
      <c r="E130" s="12" t="s">
        <v>3878</v>
      </c>
      <c r="F130" s="13">
        <v>44113</v>
      </c>
      <c r="G130" s="14">
        <v>289.23</v>
      </c>
      <c r="H130" s="14">
        <v>0</v>
      </c>
      <c r="I130" s="14">
        <v>289.23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289.23</v>
      </c>
    </row>
    <row r="131" spans="2:18" x14ac:dyDescent="0.25">
      <c r="B131" s="15" t="s">
        <v>3879</v>
      </c>
      <c r="C131" s="15"/>
      <c r="D131" s="15"/>
      <c r="E131" s="15"/>
      <c r="F131" s="16"/>
      <c r="G131" s="17">
        <v>587.90000000000009</v>
      </c>
      <c r="H131" s="17">
        <v>0</v>
      </c>
      <c r="I131" s="17">
        <v>587.90000000000009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587.90000000000009</v>
      </c>
    </row>
    <row r="132" spans="2:18" ht="0.95" customHeight="1" outlineLevel="1" x14ac:dyDescent="0.25">
      <c r="B132" s="9"/>
      <c r="C132" s="9"/>
      <c r="D132" s="9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outlineLevel="1" x14ac:dyDescent="0.25">
      <c r="B133" s="12" t="s">
        <v>3880</v>
      </c>
      <c r="C133" s="12" t="s">
        <v>3881</v>
      </c>
      <c r="D133" s="12" t="s">
        <v>3882</v>
      </c>
      <c r="E133" s="12" t="s">
        <v>3883</v>
      </c>
      <c r="F133" s="13">
        <v>44364</v>
      </c>
      <c r="G133" s="14">
        <v>44.4</v>
      </c>
      <c r="H133" s="14">
        <v>0</v>
      </c>
      <c r="I133" s="14">
        <v>44.4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44.4</v>
      </c>
    </row>
    <row r="134" spans="2:18" outlineLevel="1" x14ac:dyDescent="0.25">
      <c r="B134" s="12" t="s">
        <v>3880</v>
      </c>
      <c r="C134" s="12" t="s">
        <v>3884</v>
      </c>
      <c r="D134" s="12" t="s">
        <v>3885</v>
      </c>
      <c r="E134" s="12" t="s">
        <v>3886</v>
      </c>
      <c r="F134" s="13">
        <v>44377</v>
      </c>
      <c r="G134" s="14">
        <v>65.040000000000006</v>
      </c>
      <c r="H134" s="14">
        <v>0</v>
      </c>
      <c r="I134" s="14">
        <v>65.040000000000006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65.040000000000006</v>
      </c>
    </row>
    <row r="135" spans="2:18" x14ac:dyDescent="0.25">
      <c r="B135" s="15" t="s">
        <v>3887</v>
      </c>
      <c r="C135" s="15"/>
      <c r="D135" s="15"/>
      <c r="E135" s="15"/>
      <c r="F135" s="16"/>
      <c r="G135" s="17">
        <v>109.44</v>
      </c>
      <c r="H135" s="17">
        <v>0</v>
      </c>
      <c r="I135" s="17">
        <v>109.44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109.44</v>
      </c>
    </row>
    <row r="136" spans="2:18" ht="0.95" customHeight="1" outlineLevel="1" x14ac:dyDescent="0.25">
      <c r="B136" s="9"/>
      <c r="C136" s="9"/>
      <c r="D136" s="9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18" outlineLevel="1" x14ac:dyDescent="0.25">
      <c r="B137" s="12" t="s">
        <v>3888</v>
      </c>
      <c r="C137" s="12" t="s">
        <v>3889</v>
      </c>
      <c r="D137" s="12" t="s">
        <v>3890</v>
      </c>
      <c r="E137" s="12" t="s">
        <v>3891</v>
      </c>
      <c r="F137" s="13">
        <v>44347</v>
      </c>
      <c r="G137" s="14">
        <v>101.7</v>
      </c>
      <c r="H137" s="14">
        <v>0</v>
      </c>
      <c r="I137" s="14">
        <v>101.7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101.7</v>
      </c>
    </row>
    <row r="138" spans="2:18" outlineLevel="1" x14ac:dyDescent="0.25">
      <c r="B138" s="12" t="s">
        <v>3888</v>
      </c>
      <c r="C138" s="12" t="s">
        <v>3892</v>
      </c>
      <c r="D138" s="12" t="s">
        <v>3893</v>
      </c>
      <c r="E138" s="12" t="s">
        <v>3894</v>
      </c>
      <c r="F138" s="13">
        <v>44347</v>
      </c>
      <c r="G138" s="14">
        <v>32.590000000000003</v>
      </c>
      <c r="H138" s="14">
        <v>0</v>
      </c>
      <c r="I138" s="14">
        <v>32.590000000000003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32.590000000000003</v>
      </c>
    </row>
    <row r="139" spans="2:18" outlineLevel="1" x14ac:dyDescent="0.25">
      <c r="B139" s="12" t="s">
        <v>3888</v>
      </c>
      <c r="C139" s="12" t="s">
        <v>3895</v>
      </c>
      <c r="D139" s="12" t="s">
        <v>3896</v>
      </c>
      <c r="E139" s="12" t="s">
        <v>3897</v>
      </c>
      <c r="F139" s="13">
        <v>44347</v>
      </c>
      <c r="G139" s="14">
        <v>341.28</v>
      </c>
      <c r="H139" s="14">
        <v>0</v>
      </c>
      <c r="I139" s="14">
        <v>341.28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341.28</v>
      </c>
    </row>
    <row r="140" spans="2:18" outlineLevel="1" x14ac:dyDescent="0.25">
      <c r="B140" s="12" t="s">
        <v>3888</v>
      </c>
      <c r="C140" s="12" t="s">
        <v>3898</v>
      </c>
      <c r="D140" s="12" t="s">
        <v>3899</v>
      </c>
      <c r="E140" s="12" t="s">
        <v>3900</v>
      </c>
      <c r="F140" s="13">
        <v>44347</v>
      </c>
      <c r="G140" s="14">
        <v>837.7</v>
      </c>
      <c r="H140" s="14">
        <v>0</v>
      </c>
      <c r="I140" s="14">
        <v>837.7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837.7</v>
      </c>
    </row>
    <row r="141" spans="2:18" outlineLevel="1" x14ac:dyDescent="0.25">
      <c r="B141" s="12" t="s">
        <v>3888</v>
      </c>
      <c r="C141" s="12" t="s">
        <v>3901</v>
      </c>
      <c r="D141" s="12" t="s">
        <v>3902</v>
      </c>
      <c r="E141" s="12" t="s">
        <v>3903</v>
      </c>
      <c r="F141" s="13">
        <v>44362</v>
      </c>
      <c r="G141" s="14">
        <v>27.36</v>
      </c>
      <c r="H141" s="14">
        <v>0</v>
      </c>
      <c r="I141" s="14">
        <v>27.36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27.36</v>
      </c>
    </row>
    <row r="142" spans="2:18" outlineLevel="1" x14ac:dyDescent="0.25">
      <c r="B142" s="12" t="s">
        <v>3888</v>
      </c>
      <c r="C142" s="12" t="s">
        <v>3904</v>
      </c>
      <c r="D142" s="12" t="s">
        <v>3905</v>
      </c>
      <c r="E142" s="12" t="s">
        <v>3906</v>
      </c>
      <c r="F142" s="13">
        <v>44362</v>
      </c>
      <c r="G142" s="14">
        <v>279.22000000000003</v>
      </c>
      <c r="H142" s="14">
        <v>0</v>
      </c>
      <c r="I142" s="14">
        <v>279.22000000000003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279.22000000000003</v>
      </c>
    </row>
    <row r="143" spans="2:18" outlineLevel="1" x14ac:dyDescent="0.25">
      <c r="B143" s="12" t="s">
        <v>3888</v>
      </c>
      <c r="C143" s="12" t="s">
        <v>3907</v>
      </c>
      <c r="D143" s="12" t="s">
        <v>3908</v>
      </c>
      <c r="E143" s="12" t="s">
        <v>3909</v>
      </c>
      <c r="F143" s="13">
        <v>44362</v>
      </c>
      <c r="G143" s="14">
        <v>1029.5</v>
      </c>
      <c r="H143" s="14">
        <v>0</v>
      </c>
      <c r="I143" s="14">
        <v>1029.5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1029.5</v>
      </c>
    </row>
    <row r="144" spans="2:18" outlineLevel="1" x14ac:dyDescent="0.25">
      <c r="B144" s="12" t="s">
        <v>3888</v>
      </c>
      <c r="C144" s="12" t="s">
        <v>3910</v>
      </c>
      <c r="D144" s="12" t="s">
        <v>3911</v>
      </c>
      <c r="E144" s="12" t="s">
        <v>3912</v>
      </c>
      <c r="F144" s="13">
        <v>44362</v>
      </c>
      <c r="G144" s="14">
        <v>348.74</v>
      </c>
      <c r="H144" s="14">
        <v>0</v>
      </c>
      <c r="I144" s="14">
        <v>348.74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348.74</v>
      </c>
    </row>
    <row r="145" spans="2:18" outlineLevel="1" x14ac:dyDescent="0.25">
      <c r="B145" s="12" t="s">
        <v>3888</v>
      </c>
      <c r="C145" s="12" t="s">
        <v>3913</v>
      </c>
      <c r="D145" s="12" t="s">
        <v>3914</v>
      </c>
      <c r="E145" s="12" t="s">
        <v>3915</v>
      </c>
      <c r="F145" s="13">
        <v>44362</v>
      </c>
      <c r="G145" s="14">
        <v>1073.06</v>
      </c>
      <c r="H145" s="14">
        <v>0</v>
      </c>
      <c r="I145" s="14">
        <v>1073.06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1073.06</v>
      </c>
    </row>
    <row r="146" spans="2:18" outlineLevel="1" x14ac:dyDescent="0.25">
      <c r="B146" s="12" t="s">
        <v>3888</v>
      </c>
      <c r="C146" s="12" t="s">
        <v>3916</v>
      </c>
      <c r="D146" s="12" t="s">
        <v>3917</v>
      </c>
      <c r="E146" s="12" t="s">
        <v>3918</v>
      </c>
      <c r="F146" s="13">
        <v>44362</v>
      </c>
      <c r="G146" s="14">
        <v>14.46</v>
      </c>
      <c r="H146" s="14">
        <v>0</v>
      </c>
      <c r="I146" s="14">
        <v>14.46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14.46</v>
      </c>
    </row>
    <row r="147" spans="2:18" outlineLevel="1" x14ac:dyDescent="0.25">
      <c r="B147" s="12" t="s">
        <v>3888</v>
      </c>
      <c r="C147" s="12" t="s">
        <v>3919</v>
      </c>
      <c r="D147" s="12" t="s">
        <v>3920</v>
      </c>
      <c r="E147" s="12" t="s">
        <v>3921</v>
      </c>
      <c r="F147" s="13">
        <v>44362</v>
      </c>
      <c r="G147" s="14">
        <v>148.80000000000001</v>
      </c>
      <c r="H147" s="14">
        <v>0</v>
      </c>
      <c r="I147" s="14">
        <v>148.80000000000001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148.80000000000001</v>
      </c>
    </row>
    <row r="148" spans="2:18" outlineLevel="1" x14ac:dyDescent="0.25">
      <c r="B148" s="12" t="s">
        <v>3888</v>
      </c>
      <c r="C148" s="12" t="s">
        <v>3922</v>
      </c>
      <c r="D148" s="12" t="s">
        <v>3923</v>
      </c>
      <c r="E148" s="12" t="s">
        <v>3924</v>
      </c>
      <c r="F148" s="13">
        <v>44362</v>
      </c>
      <c r="G148" s="14">
        <v>77.099999999999994</v>
      </c>
      <c r="H148" s="14">
        <v>0</v>
      </c>
      <c r="I148" s="14">
        <v>77.099999999999994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77.099999999999994</v>
      </c>
    </row>
    <row r="149" spans="2:18" outlineLevel="1" x14ac:dyDescent="0.25">
      <c r="B149" s="12" t="s">
        <v>3888</v>
      </c>
      <c r="C149" s="12" t="s">
        <v>3925</v>
      </c>
      <c r="D149" s="12" t="s">
        <v>3926</v>
      </c>
      <c r="E149" s="12" t="s">
        <v>3927</v>
      </c>
      <c r="F149" s="13">
        <v>44362</v>
      </c>
      <c r="G149" s="14">
        <v>40.479999999999997</v>
      </c>
      <c r="H149" s="14">
        <v>0</v>
      </c>
      <c r="I149" s="14">
        <v>40.479999999999997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40.479999999999997</v>
      </c>
    </row>
    <row r="150" spans="2:18" outlineLevel="1" x14ac:dyDescent="0.25">
      <c r="B150" s="12" t="s">
        <v>3888</v>
      </c>
      <c r="C150" s="12" t="s">
        <v>3928</v>
      </c>
      <c r="D150" s="12" t="s">
        <v>3929</v>
      </c>
      <c r="E150" s="12" t="s">
        <v>3930</v>
      </c>
      <c r="F150" s="13">
        <v>44377</v>
      </c>
      <c r="G150" s="14">
        <v>99</v>
      </c>
      <c r="H150" s="14">
        <v>0</v>
      </c>
      <c r="I150" s="14">
        <v>99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99</v>
      </c>
    </row>
    <row r="151" spans="2:18" outlineLevel="1" x14ac:dyDescent="0.25">
      <c r="B151" s="12" t="s">
        <v>3888</v>
      </c>
      <c r="C151" s="12" t="s">
        <v>3931</v>
      </c>
      <c r="D151" s="12" t="s">
        <v>3932</v>
      </c>
      <c r="E151" s="12" t="s">
        <v>3933</v>
      </c>
      <c r="F151" s="13">
        <v>44377</v>
      </c>
      <c r="G151" s="14">
        <v>270.26</v>
      </c>
      <c r="H151" s="14">
        <v>0</v>
      </c>
      <c r="I151" s="14">
        <v>270.26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270.26</v>
      </c>
    </row>
    <row r="152" spans="2:18" outlineLevel="1" x14ac:dyDescent="0.25">
      <c r="B152" s="12" t="s">
        <v>3888</v>
      </c>
      <c r="C152" s="12" t="s">
        <v>3934</v>
      </c>
      <c r="D152" s="12" t="s">
        <v>3935</v>
      </c>
      <c r="E152" s="12" t="s">
        <v>3936</v>
      </c>
      <c r="F152" s="13">
        <v>44377</v>
      </c>
      <c r="G152" s="14">
        <v>206.1</v>
      </c>
      <c r="H152" s="14">
        <v>0</v>
      </c>
      <c r="I152" s="14">
        <v>206.1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206.1</v>
      </c>
    </row>
    <row r="153" spans="2:18" outlineLevel="1" x14ac:dyDescent="0.25">
      <c r="B153" s="12" t="s">
        <v>3888</v>
      </c>
      <c r="C153" s="12" t="s">
        <v>3937</v>
      </c>
      <c r="D153" s="12" t="s">
        <v>3938</v>
      </c>
      <c r="E153" s="12" t="s">
        <v>3939</v>
      </c>
      <c r="F153" s="13">
        <v>44377</v>
      </c>
      <c r="G153" s="14">
        <v>99.06</v>
      </c>
      <c r="H153" s="14">
        <v>0</v>
      </c>
      <c r="I153" s="14">
        <v>99.06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99.06</v>
      </c>
    </row>
    <row r="154" spans="2:18" outlineLevel="1" x14ac:dyDescent="0.25">
      <c r="B154" s="12" t="s">
        <v>3888</v>
      </c>
      <c r="C154" s="12" t="s">
        <v>3940</v>
      </c>
      <c r="D154" s="12" t="s">
        <v>3941</v>
      </c>
      <c r="E154" s="12" t="s">
        <v>3942</v>
      </c>
      <c r="F154" s="13">
        <v>44377</v>
      </c>
      <c r="G154" s="14">
        <v>106.8</v>
      </c>
      <c r="H154" s="14">
        <v>0</v>
      </c>
      <c r="I154" s="14">
        <v>106.8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106.8</v>
      </c>
    </row>
    <row r="155" spans="2:18" outlineLevel="1" x14ac:dyDescent="0.25">
      <c r="B155" s="12" t="s">
        <v>3888</v>
      </c>
      <c r="C155" s="12" t="s">
        <v>3943</v>
      </c>
      <c r="D155" s="12" t="s">
        <v>3944</v>
      </c>
      <c r="E155" s="12" t="s">
        <v>3945</v>
      </c>
      <c r="F155" s="13">
        <v>44377</v>
      </c>
      <c r="G155" s="14">
        <v>757.29</v>
      </c>
      <c r="H155" s="14">
        <v>0</v>
      </c>
      <c r="I155" s="14">
        <v>757.29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757.29</v>
      </c>
    </row>
    <row r="156" spans="2:18" outlineLevel="1" x14ac:dyDescent="0.25">
      <c r="B156" s="12" t="s">
        <v>3888</v>
      </c>
      <c r="C156" s="12" t="s">
        <v>3946</v>
      </c>
      <c r="D156" s="12" t="s">
        <v>3947</v>
      </c>
      <c r="E156" s="12" t="s">
        <v>3948</v>
      </c>
      <c r="F156" s="13">
        <v>44377</v>
      </c>
      <c r="G156" s="14">
        <v>298.08</v>
      </c>
      <c r="H156" s="14">
        <v>0</v>
      </c>
      <c r="I156" s="14">
        <v>298.08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298.08</v>
      </c>
    </row>
    <row r="157" spans="2:18" outlineLevel="1" x14ac:dyDescent="0.25">
      <c r="B157" s="12" t="s">
        <v>3888</v>
      </c>
      <c r="C157" s="12" t="s">
        <v>3949</v>
      </c>
      <c r="D157" s="12" t="s">
        <v>3950</v>
      </c>
      <c r="E157" s="12" t="s">
        <v>3951</v>
      </c>
      <c r="F157" s="13">
        <v>44377</v>
      </c>
      <c r="G157" s="14">
        <v>393.55</v>
      </c>
      <c r="H157" s="14">
        <v>0</v>
      </c>
      <c r="I157" s="14">
        <v>393.55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393.55</v>
      </c>
    </row>
    <row r="158" spans="2:18" outlineLevel="1" x14ac:dyDescent="0.25">
      <c r="B158" s="12" t="s">
        <v>3888</v>
      </c>
      <c r="C158" s="12" t="s">
        <v>3952</v>
      </c>
      <c r="D158" s="12" t="s">
        <v>3953</v>
      </c>
      <c r="E158" s="12" t="s">
        <v>3954</v>
      </c>
      <c r="F158" s="13">
        <v>44377</v>
      </c>
      <c r="G158" s="14">
        <v>329.14</v>
      </c>
      <c r="H158" s="14">
        <v>0</v>
      </c>
      <c r="I158" s="14">
        <v>329.14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329.14</v>
      </c>
    </row>
    <row r="159" spans="2:18" outlineLevel="1" x14ac:dyDescent="0.25">
      <c r="B159" s="12" t="s">
        <v>3888</v>
      </c>
      <c r="C159" s="12" t="s">
        <v>3955</v>
      </c>
      <c r="D159" s="12" t="s">
        <v>3956</v>
      </c>
      <c r="E159" s="12" t="s">
        <v>3957</v>
      </c>
      <c r="F159" s="13">
        <v>44362</v>
      </c>
      <c r="G159" s="14">
        <v>72.86</v>
      </c>
      <c r="H159" s="14">
        <v>0</v>
      </c>
      <c r="I159" s="14">
        <v>72.86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72.86</v>
      </c>
    </row>
    <row r="160" spans="2:18" outlineLevel="1" x14ac:dyDescent="0.25">
      <c r="B160" s="12" t="s">
        <v>3888</v>
      </c>
      <c r="C160" s="12" t="s">
        <v>3958</v>
      </c>
      <c r="D160" s="12" t="s">
        <v>3959</v>
      </c>
      <c r="E160" s="12" t="s">
        <v>3960</v>
      </c>
      <c r="F160" s="13">
        <v>44392</v>
      </c>
      <c r="G160" s="14">
        <v>155.44</v>
      </c>
      <c r="H160" s="14">
        <v>0</v>
      </c>
      <c r="I160" s="14">
        <v>155.44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155.44</v>
      </c>
    </row>
    <row r="161" spans="2:18" outlineLevel="1" x14ac:dyDescent="0.25">
      <c r="B161" s="12" t="s">
        <v>3888</v>
      </c>
      <c r="C161" s="12" t="s">
        <v>3961</v>
      </c>
      <c r="D161" s="12" t="s">
        <v>3962</v>
      </c>
      <c r="E161" s="12" t="s">
        <v>3963</v>
      </c>
      <c r="F161" s="13">
        <v>44392</v>
      </c>
      <c r="G161" s="14">
        <v>65.28</v>
      </c>
      <c r="H161" s="14">
        <v>0</v>
      </c>
      <c r="I161" s="14">
        <v>65.28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65.28</v>
      </c>
    </row>
    <row r="162" spans="2:18" outlineLevel="1" x14ac:dyDescent="0.25">
      <c r="B162" s="12" t="s">
        <v>3888</v>
      </c>
      <c r="C162" s="12" t="s">
        <v>3964</v>
      </c>
      <c r="D162" s="12" t="s">
        <v>3965</v>
      </c>
      <c r="E162" s="12" t="s">
        <v>3966</v>
      </c>
      <c r="F162" s="13">
        <v>44392</v>
      </c>
      <c r="G162" s="14">
        <v>11.44</v>
      </c>
      <c r="H162" s="14">
        <v>0</v>
      </c>
      <c r="I162" s="14">
        <v>11.44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11.44</v>
      </c>
    </row>
    <row r="163" spans="2:18" outlineLevel="1" x14ac:dyDescent="0.25">
      <c r="B163" s="12" t="s">
        <v>3888</v>
      </c>
      <c r="C163" s="12" t="s">
        <v>3967</v>
      </c>
      <c r="D163" s="12" t="s">
        <v>3968</v>
      </c>
      <c r="E163" s="12" t="s">
        <v>3969</v>
      </c>
      <c r="F163" s="13">
        <v>44392</v>
      </c>
      <c r="G163" s="14">
        <v>56.88</v>
      </c>
      <c r="H163" s="14">
        <v>0</v>
      </c>
      <c r="I163" s="14">
        <v>56.88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56.88</v>
      </c>
    </row>
    <row r="164" spans="2:18" outlineLevel="1" x14ac:dyDescent="0.25">
      <c r="B164" s="12" t="s">
        <v>3888</v>
      </c>
      <c r="C164" s="12" t="s">
        <v>3970</v>
      </c>
      <c r="D164" s="12" t="s">
        <v>3971</v>
      </c>
      <c r="E164" s="12" t="s">
        <v>3972</v>
      </c>
      <c r="F164" s="13">
        <v>44392</v>
      </c>
      <c r="G164" s="14">
        <v>23.08</v>
      </c>
      <c r="H164" s="14">
        <v>0</v>
      </c>
      <c r="I164" s="14">
        <v>23.08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23.08</v>
      </c>
    </row>
    <row r="165" spans="2:18" outlineLevel="1" x14ac:dyDescent="0.25">
      <c r="B165" s="12" t="s">
        <v>3888</v>
      </c>
      <c r="C165" s="12" t="s">
        <v>3973</v>
      </c>
      <c r="D165" s="12" t="s">
        <v>3974</v>
      </c>
      <c r="E165" s="12" t="s">
        <v>3975</v>
      </c>
      <c r="F165" s="13">
        <v>44392</v>
      </c>
      <c r="G165" s="14">
        <v>110.59</v>
      </c>
      <c r="H165" s="14">
        <v>0</v>
      </c>
      <c r="I165" s="14">
        <v>110.59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110.59</v>
      </c>
    </row>
    <row r="166" spans="2:18" outlineLevel="1" x14ac:dyDescent="0.25">
      <c r="B166" s="12" t="s">
        <v>3888</v>
      </c>
      <c r="C166" s="12" t="s">
        <v>3976</v>
      </c>
      <c r="D166" s="12" t="s">
        <v>3977</v>
      </c>
      <c r="E166" s="12" t="s">
        <v>3978</v>
      </c>
      <c r="F166" s="13">
        <v>44377</v>
      </c>
      <c r="G166" s="14">
        <v>37.69</v>
      </c>
      <c r="H166" s="14">
        <v>0</v>
      </c>
      <c r="I166" s="14">
        <v>37.69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37.69</v>
      </c>
    </row>
    <row r="167" spans="2:18" outlineLevel="1" x14ac:dyDescent="0.25">
      <c r="B167" s="12" t="s">
        <v>3888</v>
      </c>
      <c r="C167" s="12" t="s">
        <v>3979</v>
      </c>
      <c r="D167" s="12" t="s">
        <v>3980</v>
      </c>
      <c r="E167" s="12" t="s">
        <v>3981</v>
      </c>
      <c r="F167" s="13">
        <v>44377</v>
      </c>
      <c r="G167" s="14">
        <v>67.39</v>
      </c>
      <c r="H167" s="14">
        <v>0</v>
      </c>
      <c r="I167" s="14">
        <v>67.39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67.39</v>
      </c>
    </row>
    <row r="168" spans="2:18" outlineLevel="1" x14ac:dyDescent="0.25">
      <c r="B168" s="12" t="s">
        <v>3888</v>
      </c>
      <c r="C168" s="12" t="s">
        <v>3982</v>
      </c>
      <c r="D168" s="12" t="s">
        <v>3983</v>
      </c>
      <c r="E168" s="12" t="s">
        <v>3984</v>
      </c>
      <c r="F168" s="13">
        <v>44377</v>
      </c>
      <c r="G168" s="14">
        <v>145.44</v>
      </c>
      <c r="H168" s="14">
        <v>0</v>
      </c>
      <c r="I168" s="14">
        <v>145.44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145.44</v>
      </c>
    </row>
    <row r="169" spans="2:18" x14ac:dyDescent="0.25">
      <c r="B169" s="15" t="s">
        <v>3985</v>
      </c>
      <c r="C169" s="15"/>
      <c r="D169" s="15"/>
      <c r="E169" s="15"/>
      <c r="F169" s="16"/>
      <c r="G169" s="17">
        <v>7657.36</v>
      </c>
      <c r="H169" s="17">
        <v>0</v>
      </c>
      <c r="I169" s="17">
        <v>7657.36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7657.36</v>
      </c>
    </row>
    <row r="170" spans="2:18" ht="0.95" customHeight="1" outlineLevel="1" x14ac:dyDescent="0.25">
      <c r="B170" s="9"/>
      <c r="C170" s="9"/>
      <c r="D170" s="9"/>
      <c r="E170" s="9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2:18" outlineLevel="1" x14ac:dyDescent="0.25">
      <c r="B171" s="12" t="s">
        <v>3986</v>
      </c>
      <c r="C171" s="12" t="s">
        <v>3987</v>
      </c>
      <c r="D171" s="12" t="s">
        <v>3988</v>
      </c>
      <c r="E171" s="12" t="s">
        <v>3989</v>
      </c>
      <c r="F171" s="13">
        <v>43868</v>
      </c>
      <c r="G171" s="14">
        <v>974.2</v>
      </c>
      <c r="H171" s="14">
        <v>0</v>
      </c>
      <c r="I171" s="14">
        <v>974.2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974.2</v>
      </c>
      <c r="P171" s="14">
        <v>0</v>
      </c>
      <c r="Q171" s="14">
        <v>0</v>
      </c>
      <c r="R171" s="14">
        <v>0</v>
      </c>
    </row>
    <row r="172" spans="2:18" x14ac:dyDescent="0.25">
      <c r="B172" s="15" t="s">
        <v>3990</v>
      </c>
      <c r="C172" s="15"/>
      <c r="D172" s="15"/>
      <c r="E172" s="15"/>
      <c r="F172" s="16"/>
      <c r="G172" s="17">
        <v>974.2</v>
      </c>
      <c r="H172" s="17">
        <v>0</v>
      </c>
      <c r="I172" s="17">
        <v>974.2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974.2</v>
      </c>
      <c r="P172" s="17">
        <v>0</v>
      </c>
      <c r="Q172" s="17">
        <v>0</v>
      </c>
      <c r="R172" s="17">
        <v>0</v>
      </c>
    </row>
    <row r="173" spans="2:18" ht="0.95" customHeight="1" outlineLevel="1" x14ac:dyDescent="0.25">
      <c r="B173" s="9"/>
      <c r="C173" s="9"/>
      <c r="D173" s="9"/>
      <c r="E173" s="9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2:18" outlineLevel="1" x14ac:dyDescent="0.25">
      <c r="B174" s="12" t="s">
        <v>3991</v>
      </c>
      <c r="C174" s="12" t="s">
        <v>3992</v>
      </c>
      <c r="D174" s="12" t="s">
        <v>3993</v>
      </c>
      <c r="E174" s="12" t="s">
        <v>3994</v>
      </c>
      <c r="F174" s="13">
        <v>44365</v>
      </c>
      <c r="G174" s="14">
        <v>178.51</v>
      </c>
      <c r="H174" s="14">
        <v>0</v>
      </c>
      <c r="I174" s="14">
        <v>178.51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178.51</v>
      </c>
    </row>
    <row r="175" spans="2:18" x14ac:dyDescent="0.25">
      <c r="B175" s="15" t="s">
        <v>3995</v>
      </c>
      <c r="C175" s="15"/>
      <c r="D175" s="15"/>
      <c r="E175" s="15"/>
      <c r="F175" s="16"/>
      <c r="G175" s="17">
        <v>178.51</v>
      </c>
      <c r="H175" s="17">
        <v>0</v>
      </c>
      <c r="I175" s="17">
        <v>178.51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178.51</v>
      </c>
    </row>
    <row r="176" spans="2:18" ht="0.95" customHeight="1" outlineLevel="1" x14ac:dyDescent="0.25">
      <c r="B176" s="9"/>
      <c r="C176" s="9"/>
      <c r="D176" s="9"/>
      <c r="E176" s="9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outlineLevel="1" x14ac:dyDescent="0.25">
      <c r="B177" s="12" t="s">
        <v>3996</v>
      </c>
      <c r="C177" s="12" t="s">
        <v>3997</v>
      </c>
      <c r="D177" s="12" t="s">
        <v>3998</v>
      </c>
      <c r="E177" s="12" t="s">
        <v>3999</v>
      </c>
      <c r="F177" s="13">
        <v>44377</v>
      </c>
      <c r="G177" s="14">
        <v>1938</v>
      </c>
      <c r="H177" s="14">
        <v>0</v>
      </c>
      <c r="I177" s="14">
        <v>1938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1938</v>
      </c>
    </row>
    <row r="178" spans="2:18" outlineLevel="1" x14ac:dyDescent="0.25">
      <c r="B178" s="12" t="s">
        <v>3996</v>
      </c>
      <c r="C178" s="12" t="s">
        <v>4000</v>
      </c>
      <c r="D178" s="12" t="s">
        <v>4001</v>
      </c>
      <c r="E178" s="12" t="s">
        <v>4002</v>
      </c>
      <c r="F178" s="13">
        <v>44385</v>
      </c>
      <c r="G178" s="14">
        <v>162.1</v>
      </c>
      <c r="H178" s="14">
        <v>0</v>
      </c>
      <c r="I178" s="14">
        <v>162.1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162.1</v>
      </c>
    </row>
    <row r="179" spans="2:18" outlineLevel="1" x14ac:dyDescent="0.25">
      <c r="B179" s="12" t="s">
        <v>3996</v>
      </c>
      <c r="C179" s="12" t="s">
        <v>4003</v>
      </c>
      <c r="D179" s="12" t="s">
        <v>4004</v>
      </c>
      <c r="E179" s="12" t="s">
        <v>4005</v>
      </c>
      <c r="F179" s="13">
        <v>44385</v>
      </c>
      <c r="G179" s="14">
        <v>926</v>
      </c>
      <c r="H179" s="14">
        <v>0</v>
      </c>
      <c r="I179" s="14">
        <v>926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926</v>
      </c>
    </row>
    <row r="180" spans="2:18" outlineLevel="1" x14ac:dyDescent="0.25">
      <c r="B180" s="12" t="s">
        <v>3996</v>
      </c>
      <c r="C180" s="12" t="s">
        <v>4006</v>
      </c>
      <c r="D180" s="12" t="s">
        <v>4007</v>
      </c>
      <c r="E180" s="12" t="s">
        <v>4008</v>
      </c>
      <c r="F180" s="13">
        <v>44396</v>
      </c>
      <c r="G180" s="14">
        <v>730.68</v>
      </c>
      <c r="H180" s="14">
        <v>0</v>
      </c>
      <c r="I180" s="14">
        <v>730.68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730.68</v>
      </c>
    </row>
    <row r="181" spans="2:18" outlineLevel="1" x14ac:dyDescent="0.25">
      <c r="B181" s="12" t="s">
        <v>3996</v>
      </c>
      <c r="C181" s="12" t="s">
        <v>4009</v>
      </c>
      <c r="D181" s="12" t="s">
        <v>4010</v>
      </c>
      <c r="E181" s="12" t="s">
        <v>4011</v>
      </c>
      <c r="F181" s="13">
        <v>44377</v>
      </c>
      <c r="G181" s="14">
        <v>914.33</v>
      </c>
      <c r="H181" s="14">
        <v>0</v>
      </c>
      <c r="I181" s="14">
        <v>914.33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914.33</v>
      </c>
    </row>
    <row r="182" spans="2:18" outlineLevel="1" x14ac:dyDescent="0.25">
      <c r="B182" s="12" t="s">
        <v>3996</v>
      </c>
      <c r="C182" s="12" t="s">
        <v>4012</v>
      </c>
      <c r="D182" s="12" t="s">
        <v>4013</v>
      </c>
      <c r="E182" s="12" t="s">
        <v>4014</v>
      </c>
      <c r="F182" s="13">
        <v>44357</v>
      </c>
      <c r="G182" s="14">
        <v>1022.25</v>
      </c>
      <c r="H182" s="14">
        <v>0</v>
      </c>
      <c r="I182" s="14">
        <v>1022.25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1022.25</v>
      </c>
    </row>
    <row r="183" spans="2:18" outlineLevel="1" x14ac:dyDescent="0.25">
      <c r="B183" s="12" t="s">
        <v>3996</v>
      </c>
      <c r="C183" s="12" t="s">
        <v>4015</v>
      </c>
      <c r="D183" s="12" t="s">
        <v>4016</v>
      </c>
      <c r="E183" s="12" t="s">
        <v>4017</v>
      </c>
      <c r="F183" s="13">
        <v>44357</v>
      </c>
      <c r="G183" s="14">
        <v>195.6</v>
      </c>
      <c r="H183" s="14">
        <v>0</v>
      </c>
      <c r="I183" s="14">
        <v>195.6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195.6</v>
      </c>
    </row>
    <row r="184" spans="2:18" outlineLevel="1" x14ac:dyDescent="0.25">
      <c r="B184" s="12" t="s">
        <v>3996</v>
      </c>
      <c r="C184" s="12" t="s">
        <v>4018</v>
      </c>
      <c r="D184" s="12" t="s">
        <v>4019</v>
      </c>
      <c r="E184" s="12" t="s">
        <v>4020</v>
      </c>
      <c r="F184" s="13">
        <v>44371</v>
      </c>
      <c r="G184" s="14">
        <v>153.15</v>
      </c>
      <c r="H184" s="14">
        <v>0</v>
      </c>
      <c r="I184" s="14">
        <v>153.15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153.15</v>
      </c>
    </row>
    <row r="185" spans="2:18" outlineLevel="1" x14ac:dyDescent="0.25">
      <c r="B185" s="12" t="s">
        <v>3996</v>
      </c>
      <c r="C185" s="12" t="s">
        <v>4021</v>
      </c>
      <c r="D185" s="12" t="s">
        <v>4022</v>
      </c>
      <c r="E185" s="12" t="s">
        <v>4023</v>
      </c>
      <c r="F185" s="13">
        <v>44354</v>
      </c>
      <c r="G185" s="14">
        <v>722.8</v>
      </c>
      <c r="H185" s="14">
        <v>0</v>
      </c>
      <c r="I185" s="14">
        <v>722.8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722.8</v>
      </c>
    </row>
    <row r="186" spans="2:18" outlineLevel="1" x14ac:dyDescent="0.25">
      <c r="B186" s="12" t="s">
        <v>3996</v>
      </c>
      <c r="C186" s="12" t="s">
        <v>4024</v>
      </c>
      <c r="D186" s="12" t="s">
        <v>4025</v>
      </c>
      <c r="E186" s="12" t="s">
        <v>4026</v>
      </c>
      <c r="F186" s="13">
        <v>44354</v>
      </c>
      <c r="G186" s="14">
        <v>226.7</v>
      </c>
      <c r="H186" s="14">
        <v>0</v>
      </c>
      <c r="I186" s="14">
        <v>226.7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226.7</v>
      </c>
    </row>
    <row r="187" spans="2:18" outlineLevel="1" x14ac:dyDescent="0.25">
      <c r="B187" s="12" t="s">
        <v>3996</v>
      </c>
      <c r="C187" s="12" t="s">
        <v>4027</v>
      </c>
      <c r="D187" s="12" t="s">
        <v>4028</v>
      </c>
      <c r="E187" s="12" t="s">
        <v>4029</v>
      </c>
      <c r="F187" s="13">
        <v>44406</v>
      </c>
      <c r="G187" s="14">
        <v>310</v>
      </c>
      <c r="H187" s="14">
        <v>0</v>
      </c>
      <c r="I187" s="14">
        <v>310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310</v>
      </c>
    </row>
    <row r="188" spans="2:18" outlineLevel="1" x14ac:dyDescent="0.25">
      <c r="B188" s="12" t="s">
        <v>3996</v>
      </c>
      <c r="C188" s="12" t="s">
        <v>4030</v>
      </c>
      <c r="D188" s="12" t="s">
        <v>4031</v>
      </c>
      <c r="E188" s="12" t="s">
        <v>4032</v>
      </c>
      <c r="F188" s="13">
        <v>44408</v>
      </c>
      <c r="G188" s="14">
        <v>463.8</v>
      </c>
      <c r="H188" s="14">
        <v>0</v>
      </c>
      <c r="I188" s="14">
        <v>463.8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463.8</v>
      </c>
    </row>
    <row r="189" spans="2:18" x14ac:dyDescent="0.25">
      <c r="B189" s="15" t="s">
        <v>4033</v>
      </c>
      <c r="C189" s="15"/>
      <c r="D189" s="15"/>
      <c r="E189" s="15"/>
      <c r="F189" s="16"/>
      <c r="G189" s="17">
        <v>7765.41</v>
      </c>
      <c r="H189" s="17">
        <v>0</v>
      </c>
      <c r="I189" s="17">
        <v>7765.41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7765.41</v>
      </c>
    </row>
    <row r="190" spans="2:18" ht="0.95" customHeight="1" outlineLevel="1" x14ac:dyDescent="0.25">
      <c r="B190" s="9"/>
      <c r="C190" s="9"/>
      <c r="D190" s="9"/>
      <c r="E190" s="9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2:18" outlineLevel="1" x14ac:dyDescent="0.25">
      <c r="B191" s="12" t="s">
        <v>4034</v>
      </c>
      <c r="C191" s="12" t="s">
        <v>4035</v>
      </c>
      <c r="D191" s="12" t="s">
        <v>4036</v>
      </c>
      <c r="E191" s="12" t="s">
        <v>4037</v>
      </c>
      <c r="F191" s="13">
        <v>44007</v>
      </c>
      <c r="G191" s="14">
        <v>256.68</v>
      </c>
      <c r="H191" s="14">
        <v>0</v>
      </c>
      <c r="I191" s="14">
        <v>256.68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256.68</v>
      </c>
    </row>
    <row r="192" spans="2:18" x14ac:dyDescent="0.25">
      <c r="B192" s="15" t="s">
        <v>4038</v>
      </c>
      <c r="C192" s="15"/>
      <c r="D192" s="15"/>
      <c r="E192" s="15"/>
      <c r="F192" s="16"/>
      <c r="G192" s="17">
        <v>256.68</v>
      </c>
      <c r="H192" s="17">
        <v>0</v>
      </c>
      <c r="I192" s="17">
        <v>256.68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256.68</v>
      </c>
    </row>
    <row r="193" spans="2:18" ht="0.95" customHeight="1" outlineLevel="1" x14ac:dyDescent="0.25">
      <c r="B193" s="9"/>
      <c r="C193" s="9"/>
      <c r="D193" s="9"/>
      <c r="E193" s="9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2:18" outlineLevel="1" x14ac:dyDescent="0.25">
      <c r="B194" s="12" t="s">
        <v>4039</v>
      </c>
      <c r="C194" s="12" t="s">
        <v>4040</v>
      </c>
      <c r="D194" s="12" t="s">
        <v>4041</v>
      </c>
      <c r="E194" s="12" t="s">
        <v>4042</v>
      </c>
      <c r="F194" s="13">
        <v>44196</v>
      </c>
      <c r="G194" s="14">
        <v>2474.4</v>
      </c>
      <c r="H194" s="14">
        <v>0</v>
      </c>
      <c r="I194" s="14">
        <v>2474.4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2474.4</v>
      </c>
    </row>
    <row r="195" spans="2:18" x14ac:dyDescent="0.25">
      <c r="B195" s="15" t="s">
        <v>4043</v>
      </c>
      <c r="C195" s="15"/>
      <c r="D195" s="15"/>
      <c r="E195" s="15"/>
      <c r="F195" s="16"/>
      <c r="G195" s="17">
        <v>2474.4</v>
      </c>
      <c r="H195" s="17">
        <v>0</v>
      </c>
      <c r="I195" s="17">
        <v>2474.4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2474.4</v>
      </c>
    </row>
    <row r="196" spans="2:18" ht="0.95" customHeight="1" outlineLevel="1" x14ac:dyDescent="0.25">
      <c r="B196" s="9"/>
      <c r="C196" s="9"/>
      <c r="D196" s="9"/>
      <c r="E196" s="9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2:18" outlineLevel="1" x14ac:dyDescent="0.25">
      <c r="B197" s="12" t="s">
        <v>4044</v>
      </c>
      <c r="C197" s="12" t="s">
        <v>4045</v>
      </c>
      <c r="D197" s="12" t="s">
        <v>4046</v>
      </c>
      <c r="E197" s="12" t="s">
        <v>4047</v>
      </c>
      <c r="F197" s="13">
        <v>43422</v>
      </c>
      <c r="G197" s="14">
        <v>103.25</v>
      </c>
      <c r="H197" s="14">
        <v>0</v>
      </c>
      <c r="I197" s="14">
        <v>103.25</v>
      </c>
      <c r="J197" s="14">
        <v>103.25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</row>
    <row r="198" spans="2:18" outlineLevel="1" x14ac:dyDescent="0.25">
      <c r="B198" s="12" t="s">
        <v>4044</v>
      </c>
      <c r="C198" s="12" t="s">
        <v>4048</v>
      </c>
      <c r="D198" s="12" t="s">
        <v>4049</v>
      </c>
      <c r="E198" s="12" t="s">
        <v>4050</v>
      </c>
      <c r="F198" s="13">
        <v>43767</v>
      </c>
      <c r="G198" s="14">
        <v>4001.45</v>
      </c>
      <c r="H198" s="14">
        <v>0</v>
      </c>
      <c r="I198" s="14">
        <v>4001.45</v>
      </c>
      <c r="J198" s="14">
        <v>0</v>
      </c>
      <c r="K198" s="14">
        <v>4001.45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</row>
    <row r="199" spans="2:18" outlineLevel="1" x14ac:dyDescent="0.25">
      <c r="B199" s="12" t="s">
        <v>4044</v>
      </c>
      <c r="C199" s="12" t="s">
        <v>4051</v>
      </c>
      <c r="D199" s="12" t="s">
        <v>4052</v>
      </c>
      <c r="E199" s="12" t="s">
        <v>4053</v>
      </c>
      <c r="F199" s="13">
        <v>43968</v>
      </c>
      <c r="G199" s="14">
        <v>1190.3599999999999</v>
      </c>
      <c r="H199" s="14">
        <v>0</v>
      </c>
      <c r="I199" s="14">
        <v>1190.3599999999999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1190.3599999999999</v>
      </c>
    </row>
    <row r="200" spans="2:18" outlineLevel="1" x14ac:dyDescent="0.25">
      <c r="B200" s="12" t="s">
        <v>4044</v>
      </c>
      <c r="C200" s="12" t="s">
        <v>4054</v>
      </c>
      <c r="D200" s="12" t="s">
        <v>4055</v>
      </c>
      <c r="E200" s="12" t="s">
        <v>4056</v>
      </c>
      <c r="F200" s="13">
        <v>44028</v>
      </c>
      <c r="G200" s="14">
        <v>206.38</v>
      </c>
      <c r="H200" s="14">
        <v>0</v>
      </c>
      <c r="I200" s="14">
        <v>206.38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206.38</v>
      </c>
    </row>
    <row r="201" spans="2:18" outlineLevel="1" x14ac:dyDescent="0.25">
      <c r="B201" s="12" t="s">
        <v>4044</v>
      </c>
      <c r="C201" s="12" t="s">
        <v>4057</v>
      </c>
      <c r="D201" s="12" t="s">
        <v>4058</v>
      </c>
      <c r="E201" s="12" t="s">
        <v>4059</v>
      </c>
      <c r="F201" s="13">
        <v>44364</v>
      </c>
      <c r="G201" s="14">
        <v>1862.64</v>
      </c>
      <c r="H201" s="14">
        <v>0</v>
      </c>
      <c r="I201" s="14">
        <v>1862.64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1862.64</v>
      </c>
    </row>
    <row r="202" spans="2:18" outlineLevel="1" x14ac:dyDescent="0.25">
      <c r="B202" s="12" t="s">
        <v>4044</v>
      </c>
      <c r="C202" s="12" t="s">
        <v>4060</v>
      </c>
      <c r="D202" s="12" t="s">
        <v>4061</v>
      </c>
      <c r="E202" s="12" t="s">
        <v>4062</v>
      </c>
      <c r="F202" s="13">
        <v>44385</v>
      </c>
      <c r="G202" s="14">
        <v>404.34</v>
      </c>
      <c r="H202" s="14">
        <v>0</v>
      </c>
      <c r="I202" s="14">
        <v>404.34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404.34</v>
      </c>
    </row>
    <row r="203" spans="2:18" outlineLevel="1" x14ac:dyDescent="0.25">
      <c r="B203" s="12" t="s">
        <v>4044</v>
      </c>
      <c r="C203" s="12" t="s">
        <v>4063</v>
      </c>
      <c r="D203" s="12" t="s">
        <v>4064</v>
      </c>
      <c r="E203" s="12" t="s">
        <v>4065</v>
      </c>
      <c r="F203" s="13">
        <v>44383</v>
      </c>
      <c r="G203" s="14">
        <v>1472.88</v>
      </c>
      <c r="H203" s="14">
        <v>0</v>
      </c>
      <c r="I203" s="14">
        <v>1472.88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1472.88</v>
      </c>
    </row>
    <row r="204" spans="2:18" x14ac:dyDescent="0.25">
      <c r="B204" s="15" t="s">
        <v>4066</v>
      </c>
      <c r="C204" s="15"/>
      <c r="D204" s="15"/>
      <c r="E204" s="15"/>
      <c r="F204" s="16"/>
      <c r="G204" s="17">
        <v>9241.2999999999993</v>
      </c>
      <c r="H204" s="17">
        <v>0</v>
      </c>
      <c r="I204" s="17">
        <v>9241.2999999999993</v>
      </c>
      <c r="J204" s="17">
        <v>103.25</v>
      </c>
      <c r="K204" s="17">
        <v>4001.45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5136.6000000000004</v>
      </c>
    </row>
    <row r="205" spans="2:18" ht="0.95" customHeight="1" outlineLevel="1" x14ac:dyDescent="0.25">
      <c r="B205" s="9"/>
      <c r="C205" s="9"/>
      <c r="D205" s="9"/>
      <c r="E205" s="9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2:18" outlineLevel="1" x14ac:dyDescent="0.25">
      <c r="B206" s="12" t="s">
        <v>4067</v>
      </c>
      <c r="C206" s="12" t="s">
        <v>4068</v>
      </c>
      <c r="D206" s="12" t="s">
        <v>4069</v>
      </c>
      <c r="E206" s="12" t="s">
        <v>4070</v>
      </c>
      <c r="F206" s="13">
        <v>44380</v>
      </c>
      <c r="G206" s="14">
        <v>1289.4000000000001</v>
      </c>
      <c r="H206" s="14">
        <v>0</v>
      </c>
      <c r="I206" s="14">
        <v>1289.4000000000001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1289.4000000000001</v>
      </c>
    </row>
    <row r="207" spans="2:18" outlineLevel="1" x14ac:dyDescent="0.25">
      <c r="B207" s="12" t="s">
        <v>4067</v>
      </c>
      <c r="C207" s="12" t="s">
        <v>4071</v>
      </c>
      <c r="D207" s="12" t="s">
        <v>4072</v>
      </c>
      <c r="E207" s="12" t="s">
        <v>4073</v>
      </c>
      <c r="F207" s="13">
        <v>44067</v>
      </c>
      <c r="G207" s="14">
        <v>1407</v>
      </c>
      <c r="H207" s="14">
        <v>0</v>
      </c>
      <c r="I207" s="14">
        <v>1407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1407</v>
      </c>
    </row>
    <row r="208" spans="2:18" x14ac:dyDescent="0.25">
      <c r="B208" s="15" t="s">
        <v>4074</v>
      </c>
      <c r="C208" s="15"/>
      <c r="D208" s="15"/>
      <c r="E208" s="15"/>
      <c r="F208" s="16"/>
      <c r="G208" s="17">
        <v>2696.4</v>
      </c>
      <c r="H208" s="17">
        <v>0</v>
      </c>
      <c r="I208" s="17">
        <v>2696.4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2696.4</v>
      </c>
    </row>
    <row r="209" spans="2:18" ht="0.95" customHeight="1" outlineLevel="1" x14ac:dyDescent="0.25">
      <c r="B209" s="9"/>
      <c r="C209" s="9"/>
      <c r="D209" s="9"/>
      <c r="E209" s="9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2:18" outlineLevel="1" x14ac:dyDescent="0.25">
      <c r="B210" s="12" t="s">
        <v>4075</v>
      </c>
      <c r="C210" s="12" t="s">
        <v>4076</v>
      </c>
      <c r="D210" s="12" t="s">
        <v>4077</v>
      </c>
      <c r="E210" s="12" t="s">
        <v>4078</v>
      </c>
      <c r="F210" s="13">
        <v>44355</v>
      </c>
      <c r="G210" s="14">
        <v>439.21</v>
      </c>
      <c r="H210" s="14">
        <v>0</v>
      </c>
      <c r="I210" s="14">
        <v>439.21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439.21</v>
      </c>
    </row>
    <row r="211" spans="2:18" x14ac:dyDescent="0.25">
      <c r="B211" s="15" t="s">
        <v>4079</v>
      </c>
      <c r="C211" s="15"/>
      <c r="D211" s="15"/>
      <c r="E211" s="15"/>
      <c r="F211" s="16"/>
      <c r="G211" s="17">
        <v>439.21</v>
      </c>
      <c r="H211" s="17">
        <v>0</v>
      </c>
      <c r="I211" s="17">
        <v>439.21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439.21</v>
      </c>
    </row>
    <row r="212" spans="2:18" ht="0.95" customHeight="1" outlineLevel="1" x14ac:dyDescent="0.25">
      <c r="B212" s="9"/>
      <c r="C212" s="9"/>
      <c r="D212" s="9"/>
      <c r="E212" s="9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2:18" outlineLevel="1" x14ac:dyDescent="0.25">
      <c r="B213" s="12" t="s">
        <v>4080</v>
      </c>
      <c r="C213" s="12" t="s">
        <v>4081</v>
      </c>
      <c r="D213" s="12" t="s">
        <v>4082</v>
      </c>
      <c r="E213" s="12" t="s">
        <v>4083</v>
      </c>
      <c r="F213" s="13">
        <v>44388</v>
      </c>
      <c r="G213" s="14">
        <v>600</v>
      </c>
      <c r="H213" s="14">
        <v>0</v>
      </c>
      <c r="I213" s="14">
        <v>600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600</v>
      </c>
    </row>
    <row r="214" spans="2:18" x14ac:dyDescent="0.25">
      <c r="B214" s="15" t="s">
        <v>4084</v>
      </c>
      <c r="C214" s="15"/>
      <c r="D214" s="15"/>
      <c r="E214" s="15"/>
      <c r="F214" s="16"/>
      <c r="G214" s="17">
        <v>600</v>
      </c>
      <c r="H214" s="17">
        <v>0</v>
      </c>
      <c r="I214" s="17">
        <v>600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7">
        <v>0</v>
      </c>
      <c r="R214" s="17">
        <v>600</v>
      </c>
    </row>
    <row r="215" spans="2:18" ht="0.95" customHeight="1" outlineLevel="1" x14ac:dyDescent="0.25">
      <c r="B215" s="9"/>
      <c r="C215" s="9"/>
      <c r="D215" s="9"/>
      <c r="E215" s="9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2:18" outlineLevel="1" x14ac:dyDescent="0.25">
      <c r="B216" s="12" t="s">
        <v>4085</v>
      </c>
      <c r="C216" s="12" t="s">
        <v>4086</v>
      </c>
      <c r="D216" s="12" t="s">
        <v>4087</v>
      </c>
      <c r="E216" s="12" t="s">
        <v>4088</v>
      </c>
      <c r="F216" s="13">
        <v>44370</v>
      </c>
      <c r="G216" s="14">
        <v>25.5</v>
      </c>
      <c r="H216" s="14">
        <v>0</v>
      </c>
      <c r="I216" s="14">
        <v>25.5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25.5</v>
      </c>
    </row>
    <row r="217" spans="2:18" x14ac:dyDescent="0.25">
      <c r="B217" s="15" t="s">
        <v>4089</v>
      </c>
      <c r="C217" s="15"/>
      <c r="D217" s="15"/>
      <c r="E217" s="15"/>
      <c r="F217" s="16"/>
      <c r="G217" s="17">
        <v>25.5</v>
      </c>
      <c r="H217" s="17">
        <v>0</v>
      </c>
      <c r="I217" s="17">
        <v>25.5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25.5</v>
      </c>
    </row>
    <row r="218" spans="2:18" ht="0.95" customHeight="1" outlineLevel="1" x14ac:dyDescent="0.25">
      <c r="B218" s="9"/>
      <c r="C218" s="9"/>
      <c r="D218" s="9"/>
      <c r="E218" s="9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2:18" outlineLevel="1" x14ac:dyDescent="0.25">
      <c r="B219" s="12" t="s">
        <v>4090</v>
      </c>
      <c r="C219" s="12" t="s">
        <v>4091</v>
      </c>
      <c r="D219" s="12" t="s">
        <v>4092</v>
      </c>
      <c r="E219" s="12" t="s">
        <v>4093</v>
      </c>
      <c r="F219" s="13">
        <v>43899</v>
      </c>
      <c r="G219" s="14">
        <v>396</v>
      </c>
      <c r="H219" s="14">
        <v>0</v>
      </c>
      <c r="I219" s="14">
        <v>396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396</v>
      </c>
      <c r="Q219" s="14">
        <v>0</v>
      </c>
      <c r="R219" s="14">
        <v>0</v>
      </c>
    </row>
    <row r="220" spans="2:18" x14ac:dyDescent="0.25">
      <c r="B220" s="15" t="s">
        <v>4094</v>
      </c>
      <c r="C220" s="15"/>
      <c r="D220" s="15"/>
      <c r="E220" s="15"/>
      <c r="F220" s="16"/>
      <c r="G220" s="17">
        <v>396</v>
      </c>
      <c r="H220" s="17">
        <v>0</v>
      </c>
      <c r="I220" s="17">
        <v>396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396</v>
      </c>
      <c r="Q220" s="17">
        <v>0</v>
      </c>
      <c r="R220" s="17">
        <v>0</v>
      </c>
    </row>
    <row r="221" spans="2:18" ht="0.95" customHeight="1" outlineLevel="1" x14ac:dyDescent="0.25">
      <c r="B221" s="9"/>
      <c r="C221" s="9"/>
      <c r="D221" s="9"/>
      <c r="E221" s="9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2:18" outlineLevel="1" x14ac:dyDescent="0.25">
      <c r="B222" s="12" t="s">
        <v>4095</v>
      </c>
      <c r="C222" s="12" t="s">
        <v>4096</v>
      </c>
      <c r="D222" s="12" t="s">
        <v>4097</v>
      </c>
      <c r="E222" s="12" t="s">
        <v>4098</v>
      </c>
      <c r="F222" s="13">
        <v>44377</v>
      </c>
      <c r="G222" s="14">
        <v>55.2</v>
      </c>
      <c r="H222" s="14">
        <v>0</v>
      </c>
      <c r="I222" s="14">
        <v>55.2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55.2</v>
      </c>
    </row>
    <row r="223" spans="2:18" outlineLevel="1" x14ac:dyDescent="0.25">
      <c r="B223" s="12" t="s">
        <v>4095</v>
      </c>
      <c r="C223" s="12" t="s">
        <v>4099</v>
      </c>
      <c r="D223" s="12" t="s">
        <v>4100</v>
      </c>
      <c r="E223" s="12" t="s">
        <v>4101</v>
      </c>
      <c r="F223" s="13">
        <v>44377</v>
      </c>
      <c r="G223" s="14">
        <v>41.46</v>
      </c>
      <c r="H223" s="14">
        <v>0</v>
      </c>
      <c r="I223" s="14">
        <v>41.46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41.46</v>
      </c>
    </row>
    <row r="224" spans="2:18" outlineLevel="1" x14ac:dyDescent="0.25">
      <c r="B224" s="12" t="s">
        <v>4095</v>
      </c>
      <c r="C224" s="12" t="s">
        <v>4102</v>
      </c>
      <c r="D224" s="12" t="s">
        <v>4103</v>
      </c>
      <c r="E224" s="12" t="s">
        <v>4104</v>
      </c>
      <c r="F224" s="13">
        <v>44377</v>
      </c>
      <c r="G224" s="14">
        <v>387</v>
      </c>
      <c r="H224" s="14">
        <v>0</v>
      </c>
      <c r="I224" s="14">
        <v>387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387</v>
      </c>
    </row>
    <row r="225" spans="2:18" x14ac:dyDescent="0.25">
      <c r="B225" s="15" t="s">
        <v>4105</v>
      </c>
      <c r="C225" s="15"/>
      <c r="D225" s="15"/>
      <c r="E225" s="15"/>
      <c r="F225" s="16"/>
      <c r="G225" s="17">
        <v>483.65999999999997</v>
      </c>
      <c r="H225" s="17">
        <v>0</v>
      </c>
      <c r="I225" s="17">
        <v>483.65999999999997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483.65999999999997</v>
      </c>
    </row>
    <row r="226" spans="2:18" ht="0.95" customHeight="1" outlineLevel="1" x14ac:dyDescent="0.25">
      <c r="B226" s="9"/>
      <c r="C226" s="9"/>
      <c r="D226" s="9"/>
      <c r="E226" s="9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2:18" outlineLevel="1" x14ac:dyDescent="0.25">
      <c r="B227" s="12" t="s">
        <v>4106</v>
      </c>
      <c r="C227" s="12" t="s">
        <v>4107</v>
      </c>
      <c r="D227" s="12" t="s">
        <v>4108</v>
      </c>
      <c r="E227" s="12" t="s">
        <v>4109</v>
      </c>
      <c r="F227" s="13">
        <v>44377</v>
      </c>
      <c r="G227" s="14">
        <v>388.8</v>
      </c>
      <c r="H227" s="14">
        <v>0</v>
      </c>
      <c r="I227" s="14">
        <v>388.8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388.8</v>
      </c>
    </row>
    <row r="228" spans="2:18" outlineLevel="1" x14ac:dyDescent="0.25">
      <c r="B228" s="12" t="s">
        <v>4106</v>
      </c>
      <c r="C228" s="12" t="s">
        <v>4110</v>
      </c>
      <c r="D228" s="12" t="s">
        <v>4111</v>
      </c>
      <c r="E228" s="12" t="s">
        <v>4112</v>
      </c>
      <c r="F228" s="13">
        <v>44377</v>
      </c>
      <c r="G228" s="14">
        <v>161.34</v>
      </c>
      <c r="H228" s="14">
        <v>0</v>
      </c>
      <c r="I228" s="14">
        <v>161.34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161.34</v>
      </c>
    </row>
    <row r="229" spans="2:18" x14ac:dyDescent="0.25">
      <c r="B229" s="15" t="s">
        <v>4113</v>
      </c>
      <c r="C229" s="15"/>
      <c r="D229" s="15"/>
      <c r="E229" s="15"/>
      <c r="F229" s="16"/>
      <c r="G229" s="17">
        <v>550.14</v>
      </c>
      <c r="H229" s="17">
        <v>0</v>
      </c>
      <c r="I229" s="17">
        <v>550.14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550.14</v>
      </c>
    </row>
    <row r="230" spans="2:18" ht="0.95" customHeight="1" outlineLevel="1" x14ac:dyDescent="0.25">
      <c r="B230" s="9"/>
      <c r="C230" s="9"/>
      <c r="D230" s="9"/>
      <c r="E230" s="9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2:18" outlineLevel="1" x14ac:dyDescent="0.25">
      <c r="B231" s="12" t="s">
        <v>4114</v>
      </c>
      <c r="C231" s="12" t="s">
        <v>4115</v>
      </c>
      <c r="D231" s="12" t="s">
        <v>4116</v>
      </c>
      <c r="E231" s="12" t="s">
        <v>4117</v>
      </c>
      <c r="F231" s="13">
        <v>44098</v>
      </c>
      <c r="G231" s="14">
        <v>1822.8</v>
      </c>
      <c r="H231" s="14">
        <v>0</v>
      </c>
      <c r="I231" s="14">
        <v>1822.8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1822.8</v>
      </c>
    </row>
    <row r="232" spans="2:18" outlineLevel="1" x14ac:dyDescent="0.25">
      <c r="B232" s="12" t="s">
        <v>4114</v>
      </c>
      <c r="C232" s="12" t="s">
        <v>4118</v>
      </c>
      <c r="D232" s="12" t="s">
        <v>4119</v>
      </c>
      <c r="E232" s="12" t="s">
        <v>4120</v>
      </c>
      <c r="F232" s="13">
        <v>44033</v>
      </c>
      <c r="G232" s="14">
        <v>6696</v>
      </c>
      <c r="H232" s="14">
        <v>0</v>
      </c>
      <c r="I232" s="14">
        <v>6696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6696</v>
      </c>
    </row>
    <row r="233" spans="2:18" outlineLevel="1" x14ac:dyDescent="0.25">
      <c r="B233" s="12" t="s">
        <v>4114</v>
      </c>
      <c r="C233" s="12" t="s">
        <v>4121</v>
      </c>
      <c r="D233" s="12" t="s">
        <v>4122</v>
      </c>
      <c r="E233" s="12" t="s">
        <v>4123</v>
      </c>
      <c r="F233" s="13">
        <v>44379</v>
      </c>
      <c r="G233" s="14">
        <v>3057.6</v>
      </c>
      <c r="H233" s="14">
        <v>0</v>
      </c>
      <c r="I233" s="14">
        <v>3057.6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3057.6</v>
      </c>
    </row>
    <row r="234" spans="2:18" outlineLevel="1" x14ac:dyDescent="0.25">
      <c r="B234" s="12" t="s">
        <v>4114</v>
      </c>
      <c r="C234" s="12" t="s">
        <v>4124</v>
      </c>
      <c r="D234" s="12" t="s">
        <v>4125</v>
      </c>
      <c r="E234" s="12" t="s">
        <v>4126</v>
      </c>
      <c r="F234" s="13">
        <v>44379</v>
      </c>
      <c r="G234" s="14">
        <v>3416.4</v>
      </c>
      <c r="H234" s="14">
        <v>0</v>
      </c>
      <c r="I234" s="14">
        <v>3416.4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3416.4</v>
      </c>
    </row>
    <row r="235" spans="2:18" outlineLevel="1" x14ac:dyDescent="0.25">
      <c r="B235" s="12" t="s">
        <v>4114</v>
      </c>
      <c r="C235" s="12" t="s">
        <v>4127</v>
      </c>
      <c r="D235" s="12" t="s">
        <v>4128</v>
      </c>
      <c r="E235" s="12" t="s">
        <v>4129</v>
      </c>
      <c r="F235" s="13">
        <v>44152</v>
      </c>
      <c r="G235" s="14">
        <v>8145.6</v>
      </c>
      <c r="H235" s="14">
        <v>0</v>
      </c>
      <c r="I235" s="14">
        <v>8145.6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8145.6</v>
      </c>
    </row>
    <row r="236" spans="2:18" x14ac:dyDescent="0.25">
      <c r="B236" s="15" t="s">
        <v>4130</v>
      </c>
      <c r="C236" s="15"/>
      <c r="D236" s="15"/>
      <c r="E236" s="15"/>
      <c r="F236" s="16"/>
      <c r="G236" s="17">
        <v>23138.400000000001</v>
      </c>
      <c r="H236" s="17">
        <v>0</v>
      </c>
      <c r="I236" s="17">
        <v>23138.400000000001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23138.400000000001</v>
      </c>
    </row>
    <row r="237" spans="2:18" ht="0.95" customHeight="1" outlineLevel="1" x14ac:dyDescent="0.25">
      <c r="B237" s="9"/>
      <c r="C237" s="9"/>
      <c r="D237" s="9"/>
      <c r="E237" s="9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2:18" outlineLevel="1" x14ac:dyDescent="0.25">
      <c r="B238" s="12" t="s">
        <v>4131</v>
      </c>
      <c r="C238" s="12" t="s">
        <v>4132</v>
      </c>
      <c r="D238" s="12" t="s">
        <v>4133</v>
      </c>
      <c r="E238" s="12" t="s">
        <v>4134</v>
      </c>
      <c r="F238" s="13">
        <v>44399</v>
      </c>
      <c r="G238" s="14">
        <v>262.94</v>
      </c>
      <c r="H238" s="14">
        <v>0</v>
      </c>
      <c r="I238" s="14">
        <v>262.94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262.94</v>
      </c>
    </row>
    <row r="239" spans="2:18" outlineLevel="1" x14ac:dyDescent="0.25">
      <c r="B239" s="12" t="s">
        <v>4131</v>
      </c>
      <c r="C239" s="12" t="s">
        <v>4135</v>
      </c>
      <c r="D239" s="12" t="s">
        <v>4136</v>
      </c>
      <c r="E239" s="12" t="s">
        <v>4137</v>
      </c>
      <c r="F239" s="13">
        <v>44399</v>
      </c>
      <c r="G239" s="14">
        <v>2264.16</v>
      </c>
      <c r="H239" s="14">
        <v>0</v>
      </c>
      <c r="I239" s="14">
        <v>2264.16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2264.16</v>
      </c>
    </row>
    <row r="240" spans="2:18" outlineLevel="1" x14ac:dyDescent="0.25">
      <c r="B240" s="12" t="s">
        <v>4131</v>
      </c>
      <c r="C240" s="12" t="s">
        <v>4138</v>
      </c>
      <c r="D240" s="12" t="s">
        <v>4139</v>
      </c>
      <c r="E240" s="12" t="s">
        <v>4140</v>
      </c>
      <c r="F240" s="13">
        <v>44399</v>
      </c>
      <c r="G240" s="14">
        <v>554.64</v>
      </c>
      <c r="H240" s="14">
        <v>0</v>
      </c>
      <c r="I240" s="14">
        <v>554.64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554.64</v>
      </c>
    </row>
    <row r="241" spans="2:18" outlineLevel="1" x14ac:dyDescent="0.25">
      <c r="B241" s="12" t="s">
        <v>4131</v>
      </c>
      <c r="C241" s="12" t="s">
        <v>4141</v>
      </c>
      <c r="D241" s="12" t="s">
        <v>4142</v>
      </c>
      <c r="E241" s="12" t="s">
        <v>4143</v>
      </c>
      <c r="F241" s="13">
        <v>44399</v>
      </c>
      <c r="G241" s="14">
        <v>402.34</v>
      </c>
      <c r="H241" s="14">
        <v>0</v>
      </c>
      <c r="I241" s="14">
        <v>402.34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402.34</v>
      </c>
    </row>
    <row r="242" spans="2:18" outlineLevel="1" x14ac:dyDescent="0.25">
      <c r="B242" s="12" t="s">
        <v>4131</v>
      </c>
      <c r="C242" s="12" t="s">
        <v>4144</v>
      </c>
      <c r="D242" s="12" t="s">
        <v>4145</v>
      </c>
      <c r="E242" s="12" t="s">
        <v>4146</v>
      </c>
      <c r="F242" s="13">
        <v>44399</v>
      </c>
      <c r="G242" s="14">
        <v>280.61</v>
      </c>
      <c r="H242" s="14">
        <v>0</v>
      </c>
      <c r="I242" s="14">
        <v>280.61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280.61</v>
      </c>
    </row>
    <row r="243" spans="2:18" x14ac:dyDescent="0.25">
      <c r="B243" s="15" t="s">
        <v>4147</v>
      </c>
      <c r="C243" s="15"/>
      <c r="D243" s="15"/>
      <c r="E243" s="15"/>
      <c r="F243" s="16"/>
      <c r="G243" s="17">
        <v>3764.69</v>
      </c>
      <c r="H243" s="17">
        <v>0</v>
      </c>
      <c r="I243" s="17">
        <v>3764.69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3764.69</v>
      </c>
    </row>
    <row r="244" spans="2:18" ht="0.95" customHeight="1" outlineLevel="1" x14ac:dyDescent="0.25">
      <c r="B244" s="9"/>
      <c r="C244" s="9"/>
      <c r="D244" s="9"/>
      <c r="E244" s="9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2:18" outlineLevel="1" x14ac:dyDescent="0.25">
      <c r="B245" s="12" t="s">
        <v>4148</v>
      </c>
      <c r="C245" s="12" t="s">
        <v>4149</v>
      </c>
      <c r="D245" s="12" t="s">
        <v>4150</v>
      </c>
      <c r="E245" s="12" t="s">
        <v>4151</v>
      </c>
      <c r="F245" s="13">
        <v>44361</v>
      </c>
      <c r="G245" s="14">
        <v>773.76</v>
      </c>
      <c r="H245" s="14">
        <v>0</v>
      </c>
      <c r="I245" s="14">
        <v>773.76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773.76</v>
      </c>
    </row>
    <row r="246" spans="2:18" x14ac:dyDescent="0.25">
      <c r="B246" s="15" t="s">
        <v>4152</v>
      </c>
      <c r="C246" s="15"/>
      <c r="D246" s="15"/>
      <c r="E246" s="15"/>
      <c r="F246" s="16"/>
      <c r="G246" s="17">
        <v>773.76</v>
      </c>
      <c r="H246" s="17">
        <v>0</v>
      </c>
      <c r="I246" s="17">
        <v>773.76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773.76</v>
      </c>
    </row>
    <row r="247" spans="2:18" ht="0.95" customHeight="1" outlineLevel="1" x14ac:dyDescent="0.25">
      <c r="B247" s="9"/>
      <c r="C247" s="9"/>
      <c r="D247" s="9"/>
      <c r="E247" s="9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2:18" outlineLevel="1" x14ac:dyDescent="0.25">
      <c r="B248" s="12" t="s">
        <v>4153</v>
      </c>
      <c r="C248" s="12" t="s">
        <v>4154</v>
      </c>
      <c r="D248" s="12" t="s">
        <v>4155</v>
      </c>
      <c r="E248" s="12" t="s">
        <v>4156</v>
      </c>
      <c r="F248" s="13">
        <v>44377</v>
      </c>
      <c r="G248" s="14">
        <v>58.26</v>
      </c>
      <c r="H248" s="14">
        <v>0</v>
      </c>
      <c r="I248" s="14">
        <v>58.26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58.26</v>
      </c>
    </row>
    <row r="249" spans="2:18" x14ac:dyDescent="0.25">
      <c r="B249" s="15" t="s">
        <v>4157</v>
      </c>
      <c r="C249" s="15"/>
      <c r="D249" s="15"/>
      <c r="E249" s="15"/>
      <c r="F249" s="16"/>
      <c r="G249" s="17">
        <v>58.26</v>
      </c>
      <c r="H249" s="17">
        <v>0</v>
      </c>
      <c r="I249" s="17">
        <v>58.26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58.26</v>
      </c>
    </row>
    <row r="250" spans="2:18" ht="0.95" customHeight="1" outlineLevel="1" x14ac:dyDescent="0.25">
      <c r="B250" s="9"/>
      <c r="C250" s="9"/>
      <c r="D250" s="9"/>
      <c r="E250" s="9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2:18" outlineLevel="1" x14ac:dyDescent="0.25">
      <c r="B251" s="12" t="s">
        <v>4158</v>
      </c>
      <c r="C251" s="12" t="s">
        <v>4159</v>
      </c>
      <c r="D251" s="12" t="s">
        <v>4160</v>
      </c>
      <c r="E251" s="12" t="s">
        <v>4161</v>
      </c>
      <c r="F251" s="13">
        <v>44370</v>
      </c>
      <c r="G251" s="14">
        <v>53.4</v>
      </c>
      <c r="H251" s="14">
        <v>0</v>
      </c>
      <c r="I251" s="14">
        <v>53.4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53.4</v>
      </c>
    </row>
    <row r="252" spans="2:18" outlineLevel="1" x14ac:dyDescent="0.25">
      <c r="B252" s="12" t="s">
        <v>4158</v>
      </c>
      <c r="C252" s="12" t="s">
        <v>4162</v>
      </c>
      <c r="D252" s="12" t="s">
        <v>4163</v>
      </c>
      <c r="E252" s="12" t="s">
        <v>4164</v>
      </c>
      <c r="F252" s="13">
        <v>43963</v>
      </c>
      <c r="G252" s="14">
        <v>612.48</v>
      </c>
      <c r="H252" s="14">
        <v>0</v>
      </c>
      <c r="I252" s="14">
        <v>612.48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612.48</v>
      </c>
    </row>
    <row r="253" spans="2:18" x14ac:dyDescent="0.25">
      <c r="B253" s="15" t="s">
        <v>4165</v>
      </c>
      <c r="C253" s="15"/>
      <c r="D253" s="15"/>
      <c r="E253" s="15"/>
      <c r="F253" s="16"/>
      <c r="G253" s="17">
        <v>665.88</v>
      </c>
      <c r="H253" s="17">
        <v>0</v>
      </c>
      <c r="I253" s="17">
        <v>665.88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665.88</v>
      </c>
    </row>
    <row r="254" spans="2:18" ht="0.95" customHeight="1" outlineLevel="1" x14ac:dyDescent="0.25">
      <c r="B254" s="9"/>
      <c r="C254" s="9"/>
      <c r="D254" s="9"/>
      <c r="E254" s="9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2:18" outlineLevel="1" x14ac:dyDescent="0.25">
      <c r="B255" s="12" t="s">
        <v>4166</v>
      </c>
      <c r="C255" s="12" t="s">
        <v>4167</v>
      </c>
      <c r="D255" s="12" t="s">
        <v>4168</v>
      </c>
      <c r="E255" s="12" t="s">
        <v>4169</v>
      </c>
      <c r="F255" s="13">
        <v>43833</v>
      </c>
      <c r="G255" s="14">
        <v>18562.84</v>
      </c>
      <c r="H255" s="14">
        <v>0</v>
      </c>
      <c r="I255" s="14">
        <v>18562.84</v>
      </c>
      <c r="J255" s="14">
        <v>0</v>
      </c>
      <c r="K255" s="14">
        <v>0</v>
      </c>
      <c r="L255" s="14">
        <v>0</v>
      </c>
      <c r="M255" s="14">
        <v>18562.84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</row>
    <row r="256" spans="2:18" outlineLevel="1" x14ac:dyDescent="0.25">
      <c r="B256" s="12" t="s">
        <v>4166</v>
      </c>
      <c r="C256" s="12" t="s">
        <v>4170</v>
      </c>
      <c r="D256" s="12" t="s">
        <v>4171</v>
      </c>
      <c r="E256" s="12" t="s">
        <v>4172</v>
      </c>
      <c r="F256" s="13">
        <v>44358</v>
      </c>
      <c r="G256" s="14">
        <v>2580.48</v>
      </c>
      <c r="H256" s="14">
        <v>0</v>
      </c>
      <c r="I256" s="14">
        <v>2580.48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2580.48</v>
      </c>
    </row>
    <row r="257" spans="2:18" x14ac:dyDescent="0.25">
      <c r="B257" s="15" t="s">
        <v>4173</v>
      </c>
      <c r="C257" s="15"/>
      <c r="D257" s="15"/>
      <c r="E257" s="15"/>
      <c r="F257" s="16"/>
      <c r="G257" s="17">
        <v>21143.32</v>
      </c>
      <c r="H257" s="17">
        <v>0</v>
      </c>
      <c r="I257" s="17">
        <v>21143.32</v>
      </c>
      <c r="J257" s="17">
        <v>0</v>
      </c>
      <c r="K257" s="17">
        <v>0</v>
      </c>
      <c r="L257" s="17">
        <v>0</v>
      </c>
      <c r="M257" s="17">
        <v>18562.84</v>
      </c>
      <c r="N257" s="17">
        <v>0</v>
      </c>
      <c r="O257" s="17">
        <v>0</v>
      </c>
      <c r="P257" s="17">
        <v>0</v>
      </c>
      <c r="Q257" s="17">
        <v>0</v>
      </c>
      <c r="R257" s="17">
        <v>2580.48</v>
      </c>
    </row>
    <row r="258" spans="2:18" ht="0.95" customHeight="1" outlineLevel="1" x14ac:dyDescent="0.25">
      <c r="B258" s="9"/>
      <c r="C258" s="9"/>
      <c r="D258" s="9"/>
      <c r="E258" s="9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2:18" outlineLevel="1" x14ac:dyDescent="0.25">
      <c r="B259" s="12" t="s">
        <v>4174</v>
      </c>
      <c r="C259" s="12" t="s">
        <v>4175</v>
      </c>
      <c r="D259" s="12" t="s">
        <v>4176</v>
      </c>
      <c r="E259" s="12" t="s">
        <v>4177</v>
      </c>
      <c r="F259" s="13">
        <v>44370</v>
      </c>
      <c r="G259" s="14">
        <v>374.3</v>
      </c>
      <c r="H259" s="14">
        <v>0</v>
      </c>
      <c r="I259" s="14">
        <v>374.3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374.3</v>
      </c>
    </row>
    <row r="260" spans="2:18" outlineLevel="1" x14ac:dyDescent="0.25">
      <c r="B260" s="12" t="s">
        <v>4174</v>
      </c>
      <c r="C260" s="12" t="s">
        <v>4178</v>
      </c>
      <c r="D260" s="12" t="s">
        <v>4179</v>
      </c>
      <c r="E260" s="12" t="s">
        <v>4180</v>
      </c>
      <c r="F260" s="13">
        <v>44007</v>
      </c>
      <c r="G260" s="14">
        <v>341.88</v>
      </c>
      <c r="H260" s="14">
        <v>0</v>
      </c>
      <c r="I260" s="14">
        <v>341.88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341.88</v>
      </c>
    </row>
    <row r="261" spans="2:18" outlineLevel="1" x14ac:dyDescent="0.25">
      <c r="B261" s="12" t="s">
        <v>4174</v>
      </c>
      <c r="C261" s="12" t="s">
        <v>4181</v>
      </c>
      <c r="D261" s="12" t="s">
        <v>4182</v>
      </c>
      <c r="E261" s="12" t="s">
        <v>4183</v>
      </c>
      <c r="F261" s="13">
        <v>44006</v>
      </c>
      <c r="G261" s="14">
        <v>1783.37</v>
      </c>
      <c r="H261" s="14">
        <v>0</v>
      </c>
      <c r="I261" s="14">
        <v>1783.37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1783.37</v>
      </c>
    </row>
    <row r="262" spans="2:18" x14ac:dyDescent="0.25">
      <c r="B262" s="15" t="s">
        <v>4184</v>
      </c>
      <c r="C262" s="15"/>
      <c r="D262" s="15"/>
      <c r="E262" s="15"/>
      <c r="F262" s="16"/>
      <c r="G262" s="17">
        <v>2499.5500000000002</v>
      </c>
      <c r="H262" s="17">
        <v>0</v>
      </c>
      <c r="I262" s="17">
        <v>2499.5500000000002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  <c r="O262" s="17">
        <v>0</v>
      </c>
      <c r="P262" s="17">
        <v>0</v>
      </c>
      <c r="Q262" s="17">
        <v>0</v>
      </c>
      <c r="R262" s="17">
        <v>2499.5500000000002</v>
      </c>
    </row>
    <row r="263" spans="2:18" ht="0.95" customHeight="1" outlineLevel="1" x14ac:dyDescent="0.25">
      <c r="B263" s="9"/>
      <c r="C263" s="9"/>
      <c r="D263" s="9"/>
      <c r="E263" s="9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2:18" outlineLevel="1" x14ac:dyDescent="0.25">
      <c r="B264" s="12" t="s">
        <v>4185</v>
      </c>
      <c r="C264" s="12" t="s">
        <v>4186</v>
      </c>
      <c r="D264" s="12" t="s">
        <v>4187</v>
      </c>
      <c r="E264" s="12" t="s">
        <v>4188</v>
      </c>
      <c r="F264" s="13">
        <v>44407</v>
      </c>
      <c r="G264" s="14">
        <v>96.05</v>
      </c>
      <c r="H264" s="14">
        <v>0</v>
      </c>
      <c r="I264" s="14">
        <v>96.05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96.05</v>
      </c>
    </row>
    <row r="265" spans="2:18" outlineLevel="1" x14ac:dyDescent="0.25">
      <c r="B265" s="12" t="s">
        <v>4185</v>
      </c>
      <c r="C265" s="12" t="s">
        <v>4189</v>
      </c>
      <c r="D265" s="12" t="s">
        <v>4190</v>
      </c>
      <c r="E265" s="12" t="s">
        <v>4191</v>
      </c>
      <c r="F265" s="13">
        <v>44407</v>
      </c>
      <c r="G265" s="14">
        <v>215.88</v>
      </c>
      <c r="H265" s="14">
        <v>0</v>
      </c>
      <c r="I265" s="14">
        <v>215.88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215.88</v>
      </c>
    </row>
    <row r="266" spans="2:18" x14ac:dyDescent="0.25">
      <c r="B266" s="15" t="s">
        <v>4192</v>
      </c>
      <c r="C266" s="15"/>
      <c r="D266" s="15"/>
      <c r="E266" s="15"/>
      <c r="F266" s="16"/>
      <c r="G266" s="17">
        <v>311.93</v>
      </c>
      <c r="H266" s="17">
        <v>0</v>
      </c>
      <c r="I266" s="17">
        <v>311.93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311.93</v>
      </c>
    </row>
    <row r="267" spans="2:18" ht="0.95" customHeight="1" outlineLevel="1" x14ac:dyDescent="0.25">
      <c r="B267" s="9"/>
      <c r="C267" s="9"/>
      <c r="D267" s="9"/>
      <c r="E267" s="9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2:18" outlineLevel="1" x14ac:dyDescent="0.25">
      <c r="B268" s="12" t="s">
        <v>4193</v>
      </c>
      <c r="C268" s="12" t="s">
        <v>4194</v>
      </c>
      <c r="D268" s="12" t="s">
        <v>4195</v>
      </c>
      <c r="E268" s="12" t="s">
        <v>4196</v>
      </c>
      <c r="F268" s="13">
        <v>44149</v>
      </c>
      <c r="G268" s="14">
        <v>1050</v>
      </c>
      <c r="H268" s="14">
        <v>0</v>
      </c>
      <c r="I268" s="14">
        <v>1050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1050</v>
      </c>
    </row>
    <row r="269" spans="2:18" outlineLevel="1" x14ac:dyDescent="0.25">
      <c r="B269" s="12" t="s">
        <v>4193</v>
      </c>
      <c r="C269" s="12" t="s">
        <v>4197</v>
      </c>
      <c r="D269" s="12" t="s">
        <v>4198</v>
      </c>
      <c r="E269" s="12" t="s">
        <v>4199</v>
      </c>
      <c r="F269" s="13">
        <v>44347</v>
      </c>
      <c r="G269" s="14">
        <v>1124.67</v>
      </c>
      <c r="H269" s="14">
        <v>0</v>
      </c>
      <c r="I269" s="14">
        <v>1124.67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1124.67</v>
      </c>
    </row>
    <row r="270" spans="2:18" outlineLevel="1" x14ac:dyDescent="0.25">
      <c r="B270" s="12" t="s">
        <v>4193</v>
      </c>
      <c r="C270" s="12" t="s">
        <v>4200</v>
      </c>
      <c r="D270" s="12" t="s">
        <v>4201</v>
      </c>
      <c r="E270" s="12" t="s">
        <v>4202</v>
      </c>
      <c r="F270" s="13">
        <v>44387</v>
      </c>
      <c r="G270" s="14">
        <v>2218.8000000000002</v>
      </c>
      <c r="H270" s="14">
        <v>0</v>
      </c>
      <c r="I270" s="14">
        <v>2218.8000000000002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2218.8000000000002</v>
      </c>
    </row>
    <row r="271" spans="2:18" outlineLevel="1" x14ac:dyDescent="0.25">
      <c r="B271" s="12" t="s">
        <v>4193</v>
      </c>
      <c r="C271" s="12" t="s">
        <v>4203</v>
      </c>
      <c r="D271" s="12" t="s">
        <v>4204</v>
      </c>
      <c r="E271" s="12" t="s">
        <v>4205</v>
      </c>
      <c r="F271" s="13">
        <v>44387</v>
      </c>
      <c r="G271" s="14">
        <v>574.08000000000004</v>
      </c>
      <c r="H271" s="14">
        <v>0</v>
      </c>
      <c r="I271" s="14">
        <v>574.08000000000004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574.08000000000004</v>
      </c>
    </row>
    <row r="272" spans="2:18" outlineLevel="1" x14ac:dyDescent="0.25">
      <c r="B272" s="12" t="s">
        <v>4193</v>
      </c>
      <c r="C272" s="12" t="s">
        <v>4206</v>
      </c>
      <c r="D272" s="12" t="s">
        <v>4207</v>
      </c>
      <c r="E272" s="12" t="s">
        <v>4208</v>
      </c>
      <c r="F272" s="13">
        <v>44387</v>
      </c>
      <c r="G272" s="14">
        <v>566.4</v>
      </c>
      <c r="H272" s="14">
        <v>0</v>
      </c>
      <c r="I272" s="14">
        <v>566.4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566.4</v>
      </c>
    </row>
    <row r="273" spans="2:18" outlineLevel="1" x14ac:dyDescent="0.25">
      <c r="B273" s="12" t="s">
        <v>4193</v>
      </c>
      <c r="C273" s="12" t="s">
        <v>4209</v>
      </c>
      <c r="D273" s="12" t="s">
        <v>4210</v>
      </c>
      <c r="E273" s="12" t="s">
        <v>4211</v>
      </c>
      <c r="F273" s="13">
        <v>44387</v>
      </c>
      <c r="G273" s="14">
        <v>656.68</v>
      </c>
      <c r="H273" s="14">
        <v>0</v>
      </c>
      <c r="I273" s="14">
        <v>656.68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656.68</v>
      </c>
    </row>
    <row r="274" spans="2:18" outlineLevel="1" x14ac:dyDescent="0.25">
      <c r="B274" s="12" t="s">
        <v>4193</v>
      </c>
      <c r="C274" s="12" t="s">
        <v>4212</v>
      </c>
      <c r="D274" s="12" t="s">
        <v>4213</v>
      </c>
      <c r="E274" s="12" t="s">
        <v>4214</v>
      </c>
      <c r="F274" s="13">
        <v>44387</v>
      </c>
      <c r="G274" s="14">
        <v>392.58</v>
      </c>
      <c r="H274" s="14">
        <v>0</v>
      </c>
      <c r="I274" s="14">
        <v>392.58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392.58</v>
      </c>
    </row>
    <row r="275" spans="2:18" outlineLevel="1" x14ac:dyDescent="0.25">
      <c r="B275" s="12" t="s">
        <v>4193</v>
      </c>
      <c r="C275" s="12" t="s">
        <v>4215</v>
      </c>
      <c r="D275" s="12" t="s">
        <v>4216</v>
      </c>
      <c r="E275" s="12" t="s">
        <v>4217</v>
      </c>
      <c r="F275" s="13">
        <v>44357</v>
      </c>
      <c r="G275" s="14">
        <v>3987.48</v>
      </c>
      <c r="H275" s="14">
        <v>0</v>
      </c>
      <c r="I275" s="14">
        <v>3987.48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3987.48</v>
      </c>
    </row>
    <row r="276" spans="2:18" outlineLevel="1" x14ac:dyDescent="0.25">
      <c r="B276" s="12" t="s">
        <v>4193</v>
      </c>
      <c r="C276" s="12" t="s">
        <v>4218</v>
      </c>
      <c r="D276" s="12" t="s">
        <v>4219</v>
      </c>
      <c r="E276" s="12" t="s">
        <v>4220</v>
      </c>
      <c r="F276" s="13">
        <v>44357</v>
      </c>
      <c r="G276" s="14">
        <v>84.91</v>
      </c>
      <c r="H276" s="14">
        <v>0</v>
      </c>
      <c r="I276" s="14">
        <v>84.91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84.91</v>
      </c>
    </row>
    <row r="277" spans="2:18" outlineLevel="1" x14ac:dyDescent="0.25">
      <c r="B277" s="12" t="s">
        <v>4193</v>
      </c>
      <c r="C277" s="12" t="s">
        <v>4221</v>
      </c>
      <c r="D277" s="12" t="s">
        <v>4222</v>
      </c>
      <c r="E277" s="12" t="s">
        <v>4223</v>
      </c>
      <c r="F277" s="13">
        <v>44357</v>
      </c>
      <c r="G277" s="14">
        <v>569.55999999999995</v>
      </c>
      <c r="H277" s="14">
        <v>0</v>
      </c>
      <c r="I277" s="14">
        <v>569.55999999999995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569.55999999999995</v>
      </c>
    </row>
    <row r="278" spans="2:18" x14ac:dyDescent="0.25">
      <c r="B278" s="15" t="s">
        <v>4224</v>
      </c>
      <c r="C278" s="15"/>
      <c r="D278" s="15"/>
      <c r="E278" s="15"/>
      <c r="F278" s="16"/>
      <c r="G278" s="17">
        <v>11225.16</v>
      </c>
      <c r="H278" s="17">
        <v>0</v>
      </c>
      <c r="I278" s="17">
        <v>11225.16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0</v>
      </c>
      <c r="P278" s="17">
        <v>0</v>
      </c>
      <c r="Q278" s="17">
        <v>0</v>
      </c>
      <c r="R278" s="17">
        <v>11225.16</v>
      </c>
    </row>
    <row r="279" spans="2:18" ht="0.95" customHeight="1" outlineLevel="1" x14ac:dyDescent="0.25">
      <c r="B279" s="9"/>
      <c r="C279" s="9"/>
      <c r="D279" s="9"/>
      <c r="E279" s="9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2:18" outlineLevel="1" x14ac:dyDescent="0.25">
      <c r="B280" s="12" t="s">
        <v>4225</v>
      </c>
      <c r="C280" s="12" t="s">
        <v>4226</v>
      </c>
      <c r="D280" s="12" t="s">
        <v>4227</v>
      </c>
      <c r="E280" s="12" t="s">
        <v>4228</v>
      </c>
      <c r="F280" s="13">
        <v>44383</v>
      </c>
      <c r="G280" s="14">
        <v>975.89</v>
      </c>
      <c r="H280" s="14">
        <v>0</v>
      </c>
      <c r="I280" s="14">
        <v>975.89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975.89</v>
      </c>
    </row>
    <row r="281" spans="2:18" outlineLevel="1" x14ac:dyDescent="0.25">
      <c r="B281" s="12" t="s">
        <v>4225</v>
      </c>
      <c r="C281" s="12" t="s">
        <v>4229</v>
      </c>
      <c r="D281" s="12" t="s">
        <v>4230</v>
      </c>
      <c r="E281" s="12" t="s">
        <v>4231</v>
      </c>
      <c r="F281" s="13">
        <v>44378</v>
      </c>
      <c r="G281" s="14">
        <v>2149.85</v>
      </c>
      <c r="H281" s="14">
        <v>0</v>
      </c>
      <c r="I281" s="14">
        <v>2149.85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2149.85</v>
      </c>
    </row>
    <row r="282" spans="2:18" outlineLevel="1" x14ac:dyDescent="0.25">
      <c r="B282" s="12" t="s">
        <v>4225</v>
      </c>
      <c r="C282" s="12" t="s">
        <v>4232</v>
      </c>
      <c r="D282" s="12" t="s">
        <v>4233</v>
      </c>
      <c r="E282" s="12" t="s">
        <v>4234</v>
      </c>
      <c r="F282" s="13">
        <v>44362</v>
      </c>
      <c r="G282" s="14">
        <v>4438.46</v>
      </c>
      <c r="H282" s="14">
        <v>0</v>
      </c>
      <c r="I282" s="14">
        <v>4438.46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4438.46</v>
      </c>
    </row>
    <row r="283" spans="2:18" x14ac:dyDescent="0.25">
      <c r="B283" s="15" t="s">
        <v>4235</v>
      </c>
      <c r="C283" s="15"/>
      <c r="D283" s="15"/>
      <c r="E283" s="15"/>
      <c r="F283" s="16"/>
      <c r="G283" s="17">
        <v>7564.2</v>
      </c>
      <c r="H283" s="17">
        <v>0</v>
      </c>
      <c r="I283" s="17">
        <v>7564.2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7564.2</v>
      </c>
    </row>
    <row r="284" spans="2:18" ht="0.95" customHeight="1" outlineLevel="1" x14ac:dyDescent="0.25">
      <c r="B284" s="9"/>
      <c r="C284" s="9"/>
      <c r="D284" s="9"/>
      <c r="E284" s="9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2:18" outlineLevel="1" x14ac:dyDescent="0.25">
      <c r="B285" s="12" t="s">
        <v>4236</v>
      </c>
      <c r="C285" s="12" t="s">
        <v>4237</v>
      </c>
      <c r="D285" s="12" t="s">
        <v>4238</v>
      </c>
      <c r="E285" s="12" t="s">
        <v>4239</v>
      </c>
      <c r="F285" s="13">
        <v>44007</v>
      </c>
      <c r="G285" s="14">
        <v>284.89999999999998</v>
      </c>
      <c r="H285" s="14">
        <v>0</v>
      </c>
      <c r="I285" s="14">
        <v>284.89999999999998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284.89999999999998</v>
      </c>
    </row>
    <row r="286" spans="2:18" x14ac:dyDescent="0.25">
      <c r="B286" s="15" t="s">
        <v>4240</v>
      </c>
      <c r="C286" s="15"/>
      <c r="D286" s="15"/>
      <c r="E286" s="15"/>
      <c r="F286" s="16"/>
      <c r="G286" s="17">
        <v>284.89999999999998</v>
      </c>
      <c r="H286" s="17">
        <v>0</v>
      </c>
      <c r="I286" s="17">
        <v>284.89999999999998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>
        <v>0</v>
      </c>
      <c r="P286" s="17">
        <v>0</v>
      </c>
      <c r="Q286" s="17">
        <v>0</v>
      </c>
      <c r="R286" s="17">
        <v>284.89999999999998</v>
      </c>
    </row>
    <row r="287" spans="2:18" ht="0.95" customHeight="1" outlineLevel="1" x14ac:dyDescent="0.25">
      <c r="B287" s="9"/>
      <c r="C287" s="9"/>
      <c r="D287" s="9"/>
      <c r="E287" s="9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2:18" outlineLevel="1" x14ac:dyDescent="0.25">
      <c r="B288" s="12" t="s">
        <v>4241</v>
      </c>
      <c r="C288" s="12" t="s">
        <v>4242</v>
      </c>
      <c r="D288" s="12" t="s">
        <v>4243</v>
      </c>
      <c r="E288" s="12" t="s">
        <v>4244</v>
      </c>
      <c r="F288" s="13">
        <v>44104</v>
      </c>
      <c r="G288" s="14">
        <v>8043.46</v>
      </c>
      <c r="H288" s="14">
        <v>0</v>
      </c>
      <c r="I288" s="14">
        <v>8043.46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8043.46</v>
      </c>
    </row>
    <row r="289" spans="2:18" outlineLevel="1" x14ac:dyDescent="0.25">
      <c r="B289" s="12" t="s">
        <v>4241</v>
      </c>
      <c r="C289" s="12" t="s">
        <v>4245</v>
      </c>
      <c r="D289" s="12" t="s">
        <v>4246</v>
      </c>
      <c r="E289" s="12" t="s">
        <v>4247</v>
      </c>
      <c r="F289" s="13">
        <v>44130</v>
      </c>
      <c r="G289" s="14">
        <v>23.98</v>
      </c>
      <c r="H289" s="14">
        <v>0</v>
      </c>
      <c r="I289" s="14">
        <v>23.98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23.98</v>
      </c>
    </row>
    <row r="290" spans="2:18" outlineLevel="1" x14ac:dyDescent="0.25">
      <c r="B290" s="12" t="s">
        <v>4241</v>
      </c>
      <c r="C290" s="12" t="s">
        <v>4248</v>
      </c>
      <c r="D290" s="12" t="s">
        <v>4249</v>
      </c>
      <c r="E290" s="12" t="s">
        <v>4250</v>
      </c>
      <c r="F290" s="13">
        <v>44197</v>
      </c>
      <c r="G290" s="14">
        <v>567.79</v>
      </c>
      <c r="H290" s="14">
        <v>0</v>
      </c>
      <c r="I290" s="14">
        <v>567.79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567.79</v>
      </c>
    </row>
    <row r="291" spans="2:18" outlineLevel="1" x14ac:dyDescent="0.25">
      <c r="B291" s="12" t="s">
        <v>4241</v>
      </c>
      <c r="C291" s="12" t="s">
        <v>4251</v>
      </c>
      <c r="D291" s="12" t="s">
        <v>4252</v>
      </c>
      <c r="E291" s="12" t="s">
        <v>4253</v>
      </c>
      <c r="F291" s="13">
        <v>44197</v>
      </c>
      <c r="G291" s="14">
        <v>12552.12</v>
      </c>
      <c r="H291" s="14">
        <v>0</v>
      </c>
      <c r="I291" s="14">
        <v>12552.12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12552.12</v>
      </c>
    </row>
    <row r="292" spans="2:18" outlineLevel="1" x14ac:dyDescent="0.25">
      <c r="B292" s="12" t="s">
        <v>4241</v>
      </c>
      <c r="C292" s="12" t="s">
        <v>4254</v>
      </c>
      <c r="D292" s="12" t="s">
        <v>4255</v>
      </c>
      <c r="E292" s="12" t="s">
        <v>4256</v>
      </c>
      <c r="F292" s="13">
        <v>44197</v>
      </c>
      <c r="G292" s="14">
        <v>1601.59</v>
      </c>
      <c r="H292" s="14">
        <v>0</v>
      </c>
      <c r="I292" s="14">
        <v>1601.59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1601.59</v>
      </c>
    </row>
    <row r="293" spans="2:18" outlineLevel="1" x14ac:dyDescent="0.25">
      <c r="B293" s="12" t="s">
        <v>4241</v>
      </c>
      <c r="C293" s="12" t="s">
        <v>4257</v>
      </c>
      <c r="D293" s="12" t="s">
        <v>4258</v>
      </c>
      <c r="E293" s="12" t="s">
        <v>4259</v>
      </c>
      <c r="F293" s="13">
        <v>44197</v>
      </c>
      <c r="G293" s="14">
        <v>202.6</v>
      </c>
      <c r="H293" s="14">
        <v>0</v>
      </c>
      <c r="I293" s="14">
        <v>202.6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202.6</v>
      </c>
    </row>
    <row r="294" spans="2:18" outlineLevel="1" x14ac:dyDescent="0.25">
      <c r="B294" s="12" t="s">
        <v>4241</v>
      </c>
      <c r="C294" s="12" t="s">
        <v>4260</v>
      </c>
      <c r="D294" s="12" t="s">
        <v>4261</v>
      </c>
      <c r="E294" s="12" t="s">
        <v>4262</v>
      </c>
      <c r="F294" s="13">
        <v>44197</v>
      </c>
      <c r="G294" s="14">
        <v>23.04</v>
      </c>
      <c r="H294" s="14">
        <v>0</v>
      </c>
      <c r="I294" s="14">
        <v>23.04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23.04</v>
      </c>
    </row>
    <row r="295" spans="2:18" outlineLevel="1" x14ac:dyDescent="0.25">
      <c r="B295" s="12" t="s">
        <v>4241</v>
      </c>
      <c r="C295" s="12" t="s">
        <v>4263</v>
      </c>
      <c r="D295" s="12" t="s">
        <v>4264</v>
      </c>
      <c r="E295" s="12" t="s">
        <v>4265</v>
      </c>
      <c r="F295" s="13">
        <v>44088</v>
      </c>
      <c r="G295" s="14">
        <v>1844.84</v>
      </c>
      <c r="H295" s="14">
        <v>0</v>
      </c>
      <c r="I295" s="14">
        <v>1844.84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1844.84</v>
      </c>
    </row>
    <row r="296" spans="2:18" outlineLevel="1" x14ac:dyDescent="0.25">
      <c r="B296" s="12" t="s">
        <v>4241</v>
      </c>
      <c r="C296" s="12" t="s">
        <v>4266</v>
      </c>
      <c r="D296" s="12" t="s">
        <v>4267</v>
      </c>
      <c r="E296" s="12" t="s">
        <v>4268</v>
      </c>
      <c r="F296" s="13">
        <v>44372</v>
      </c>
      <c r="G296" s="14">
        <v>171.43</v>
      </c>
      <c r="H296" s="14">
        <v>0</v>
      </c>
      <c r="I296" s="14">
        <v>171.43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171.43</v>
      </c>
    </row>
    <row r="297" spans="2:18" outlineLevel="1" x14ac:dyDescent="0.25">
      <c r="B297" s="12" t="s">
        <v>4241</v>
      </c>
      <c r="C297" s="12" t="s">
        <v>4269</v>
      </c>
      <c r="D297" s="12" t="s">
        <v>4270</v>
      </c>
      <c r="E297" s="12" t="s">
        <v>4271</v>
      </c>
      <c r="F297" s="13">
        <v>44372</v>
      </c>
      <c r="G297" s="14">
        <v>52.8</v>
      </c>
      <c r="H297" s="14">
        <v>0</v>
      </c>
      <c r="I297" s="14">
        <v>52.8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52.8</v>
      </c>
    </row>
    <row r="298" spans="2:18" outlineLevel="1" x14ac:dyDescent="0.25">
      <c r="B298" s="12" t="s">
        <v>4241</v>
      </c>
      <c r="C298" s="12" t="s">
        <v>4272</v>
      </c>
      <c r="D298" s="12" t="s">
        <v>4273</v>
      </c>
      <c r="E298" s="12" t="s">
        <v>4274</v>
      </c>
      <c r="F298" s="13">
        <v>44372</v>
      </c>
      <c r="G298" s="14">
        <v>153.5</v>
      </c>
      <c r="H298" s="14">
        <v>0</v>
      </c>
      <c r="I298" s="14">
        <v>153.5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153.5</v>
      </c>
    </row>
    <row r="299" spans="2:18" outlineLevel="1" x14ac:dyDescent="0.25">
      <c r="B299" s="12" t="s">
        <v>4241</v>
      </c>
      <c r="C299" s="12" t="s">
        <v>4275</v>
      </c>
      <c r="D299" s="12" t="s">
        <v>4276</v>
      </c>
      <c r="E299" s="12" t="s">
        <v>4277</v>
      </c>
      <c r="F299" s="13">
        <v>44379</v>
      </c>
      <c r="G299" s="14">
        <v>453.48</v>
      </c>
      <c r="H299" s="14">
        <v>0</v>
      </c>
      <c r="I299" s="14">
        <v>453.48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453.48</v>
      </c>
    </row>
    <row r="300" spans="2:18" outlineLevel="1" x14ac:dyDescent="0.25">
      <c r="B300" s="12" t="s">
        <v>4241</v>
      </c>
      <c r="C300" s="12" t="s">
        <v>4278</v>
      </c>
      <c r="D300" s="12" t="s">
        <v>4279</v>
      </c>
      <c r="E300" s="12" t="s">
        <v>4280</v>
      </c>
      <c r="F300" s="13">
        <v>44379</v>
      </c>
      <c r="G300" s="14">
        <v>34.75</v>
      </c>
      <c r="H300" s="14">
        <v>0</v>
      </c>
      <c r="I300" s="14">
        <v>34.75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34.75</v>
      </c>
    </row>
    <row r="301" spans="2:18" outlineLevel="1" x14ac:dyDescent="0.25">
      <c r="B301" s="12" t="s">
        <v>4241</v>
      </c>
      <c r="C301" s="12" t="s">
        <v>4281</v>
      </c>
      <c r="D301" s="12" t="s">
        <v>4282</v>
      </c>
      <c r="E301" s="12" t="s">
        <v>4283</v>
      </c>
      <c r="F301" s="13">
        <v>44379</v>
      </c>
      <c r="G301" s="14">
        <v>131.41999999999999</v>
      </c>
      <c r="H301" s="14">
        <v>0</v>
      </c>
      <c r="I301" s="14">
        <v>131.41999999999999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131.41999999999999</v>
      </c>
    </row>
    <row r="302" spans="2:18" outlineLevel="1" x14ac:dyDescent="0.25">
      <c r="B302" s="12" t="s">
        <v>4241</v>
      </c>
      <c r="C302" s="12" t="s">
        <v>4284</v>
      </c>
      <c r="D302" s="12" t="s">
        <v>4285</v>
      </c>
      <c r="E302" s="12" t="s">
        <v>4286</v>
      </c>
      <c r="F302" s="13">
        <v>44390</v>
      </c>
      <c r="G302" s="14">
        <v>218.7</v>
      </c>
      <c r="H302" s="14">
        <v>0</v>
      </c>
      <c r="I302" s="14">
        <v>218.7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218.7</v>
      </c>
    </row>
    <row r="303" spans="2:18" outlineLevel="1" x14ac:dyDescent="0.25">
      <c r="B303" s="12" t="s">
        <v>4241</v>
      </c>
      <c r="C303" s="12" t="s">
        <v>4287</v>
      </c>
      <c r="D303" s="12" t="s">
        <v>4288</v>
      </c>
      <c r="E303" s="12" t="s">
        <v>4289</v>
      </c>
      <c r="F303" s="13">
        <v>44386</v>
      </c>
      <c r="G303" s="14">
        <v>88.94</v>
      </c>
      <c r="H303" s="14">
        <v>0</v>
      </c>
      <c r="I303" s="14">
        <v>88.94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88.94</v>
      </c>
    </row>
    <row r="304" spans="2:18" x14ac:dyDescent="0.25">
      <c r="B304" s="15" t="s">
        <v>4290</v>
      </c>
      <c r="C304" s="15"/>
      <c r="D304" s="15"/>
      <c r="E304" s="15"/>
      <c r="F304" s="16"/>
      <c r="G304" s="17">
        <v>26164.439999999995</v>
      </c>
      <c r="H304" s="17">
        <v>0</v>
      </c>
      <c r="I304" s="17">
        <v>26164.439999999995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  <c r="Q304" s="17">
        <v>0</v>
      </c>
      <c r="R304" s="17">
        <v>26164.439999999995</v>
      </c>
    </row>
    <row r="305" spans="2:18" ht="0.95" customHeight="1" outlineLevel="1" x14ac:dyDescent="0.25">
      <c r="B305" s="9"/>
      <c r="C305" s="9"/>
      <c r="D305" s="9"/>
      <c r="E305" s="9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2:18" outlineLevel="1" x14ac:dyDescent="0.25">
      <c r="B306" s="12" t="s">
        <v>4291</v>
      </c>
      <c r="C306" s="12" t="s">
        <v>4292</v>
      </c>
      <c r="D306" s="12" t="s">
        <v>4293</v>
      </c>
      <c r="E306" s="12" t="s">
        <v>4294</v>
      </c>
      <c r="F306" s="13">
        <v>44358</v>
      </c>
      <c r="G306" s="14">
        <v>114.09</v>
      </c>
      <c r="H306" s="14">
        <v>0</v>
      </c>
      <c r="I306" s="14">
        <v>114.09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114.09</v>
      </c>
    </row>
    <row r="307" spans="2:18" x14ac:dyDescent="0.25">
      <c r="B307" s="15" t="s">
        <v>4295</v>
      </c>
      <c r="C307" s="15"/>
      <c r="D307" s="15"/>
      <c r="E307" s="15"/>
      <c r="F307" s="16"/>
      <c r="G307" s="17">
        <v>114.09</v>
      </c>
      <c r="H307" s="17">
        <v>0</v>
      </c>
      <c r="I307" s="17">
        <v>114.09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114.09</v>
      </c>
    </row>
    <row r="308" spans="2:18" x14ac:dyDescent="0.25">
      <c r="B308" s="9" t="s">
        <v>25</v>
      </c>
      <c r="C308" s="9"/>
      <c r="D308" s="9"/>
      <c r="E308" s="9"/>
      <c r="F308" s="10"/>
      <c r="G308" s="11">
        <v>168708.24</v>
      </c>
      <c r="H308" s="11">
        <v>0</v>
      </c>
      <c r="I308" s="11">
        <v>168708.24</v>
      </c>
      <c r="J308" s="11">
        <v>103.25</v>
      </c>
      <c r="K308" s="11">
        <v>4001.45</v>
      </c>
      <c r="L308" s="11">
        <v>0</v>
      </c>
      <c r="M308" s="11">
        <v>18562.84</v>
      </c>
      <c r="N308" s="11">
        <v>0</v>
      </c>
      <c r="O308" s="11">
        <v>974.2</v>
      </c>
      <c r="P308" s="11">
        <v>396</v>
      </c>
      <c r="Q308" s="11">
        <v>0</v>
      </c>
      <c r="R308" s="11">
        <v>144670.49999999997</v>
      </c>
    </row>
    <row r="2342" spans="3:17" x14ac:dyDescent="0.25">
      <c r="C2342" s="38"/>
      <c r="D2342" s="18"/>
      <c r="E2342" s="18"/>
      <c r="F2342" s="18"/>
      <c r="G2342" s="19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</row>
  </sheetData>
  <mergeCells count="1">
    <mergeCell ref="E1:J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5C390-5630-4723-B28D-6943039DE88A}">
  <dimension ref="A1:M13"/>
  <sheetViews>
    <sheetView showGridLines="0" tabSelected="1" zoomScale="88" zoomScaleNormal="88" workbookViewId="0">
      <selection activeCell="D7" sqref="D7"/>
    </sheetView>
  </sheetViews>
  <sheetFormatPr baseColWidth="10" defaultRowHeight="15" x14ac:dyDescent="0.25"/>
  <cols>
    <col min="1" max="1" width="22.42578125" customWidth="1"/>
    <col min="2" max="2" width="17.42578125" customWidth="1"/>
    <col min="3" max="3" width="15.85546875" customWidth="1"/>
    <col min="4" max="4" width="19.42578125" bestFit="1" customWidth="1"/>
    <col min="5" max="13" width="19.85546875" customWidth="1"/>
  </cols>
  <sheetData>
    <row r="1" spans="1:13" ht="45.75" customHeight="1" x14ac:dyDescent="0.25">
      <c r="G1" s="65" t="s">
        <v>4297</v>
      </c>
      <c r="H1" s="65"/>
      <c r="I1" s="65"/>
      <c r="J1" s="65"/>
      <c r="K1" s="65"/>
    </row>
    <row r="2" spans="1:13" ht="10.5" customHeight="1" x14ac:dyDescent="0.25"/>
    <row r="3" spans="1:13" ht="10.5" customHeight="1" x14ac:dyDescent="0.25"/>
    <row r="4" spans="1:13" ht="23.25" customHeight="1" x14ac:dyDescent="0.25">
      <c r="A4" s="25" t="s">
        <v>1</v>
      </c>
      <c r="B4" s="26" t="s">
        <v>33</v>
      </c>
    </row>
    <row r="5" spans="1:13" ht="23.25" customHeight="1" x14ac:dyDescent="0.25">
      <c r="A5" s="25" t="s">
        <v>4</v>
      </c>
      <c r="B5" s="56">
        <f>'Balance agée Ventes'!B8</f>
        <v>43842</v>
      </c>
    </row>
    <row r="6" spans="1:13" ht="23.25" customHeight="1" x14ac:dyDescent="0.25">
      <c r="A6" s="25" t="s">
        <v>8</v>
      </c>
      <c r="B6" s="28" t="s">
        <v>9</v>
      </c>
      <c r="E6" s="24">
        <v>90</v>
      </c>
      <c r="F6" s="24">
        <v>61</v>
      </c>
      <c r="G6" s="24">
        <v>31</v>
      </c>
      <c r="H6" s="24">
        <v>1</v>
      </c>
      <c r="J6" s="24">
        <v>1</v>
      </c>
      <c r="K6" s="24">
        <v>31</v>
      </c>
      <c r="L6" s="24">
        <v>61</v>
      </c>
      <c r="M6" s="24">
        <v>90</v>
      </c>
    </row>
    <row r="7" spans="1:13" ht="18" customHeight="1" x14ac:dyDescent="0.25">
      <c r="E7" s="5"/>
      <c r="F7" s="23">
        <v>90</v>
      </c>
      <c r="G7" s="23">
        <v>60</v>
      </c>
      <c r="H7" s="23">
        <v>30</v>
      </c>
      <c r="I7" s="6"/>
      <c r="J7" s="32">
        <v>30</v>
      </c>
      <c r="K7" s="32">
        <v>60</v>
      </c>
      <c r="L7" s="32">
        <v>90</v>
      </c>
      <c r="M7" s="6"/>
    </row>
    <row r="8" spans="1:13" s="39" customFormat="1" ht="18" customHeight="1" x14ac:dyDescent="0.2">
      <c r="E8" s="61" t="str">
        <f>"&lt;"&amp;TEXT($B$5-E$6,"JJ/MM/AAAA")</f>
        <v>&lt;14/10/2019</v>
      </c>
      <c r="F8" s="61" t="str">
        <f>TEXT($B$5-F$7,"JJ/MM/AAAA")&amp;".."&amp;TEXT($B$5-F$6,"JJ/MM/AAAA")</f>
        <v>14/10/2019..12/11/2019</v>
      </c>
      <c r="G8" s="61" t="str">
        <f>TEXT($B$5-G$7,"JJ/MM/AAAA")&amp;".."&amp;TEXT($B$5-G$6,"JJ/MM/AAAA")</f>
        <v>13/11/2019..12/12/2019</v>
      </c>
      <c r="H8" s="61" t="str">
        <f>TEXT($B$5-H$7,"JJ/MM/AAAA")&amp;".."&amp;TEXT($B$5-H$6,"JJ/MM/AAAA")</f>
        <v>13/12/2019..11/01/2020</v>
      </c>
      <c r="I8" s="63">
        <f>B5</f>
        <v>43842</v>
      </c>
      <c r="J8" s="62" t="str">
        <f>TEXT($B$5-J$7,"JJ/MM/AAAA")&amp;".."&amp;TEXT($B$5-J$6,"JJ/MM/AAAA")</f>
        <v>13/12/2019..11/01/2020</v>
      </c>
      <c r="K8" s="62" t="str">
        <f t="shared" ref="K8:L8" si="0">TEXT($B$5-K$7,"JJ/MM/AAAA")&amp;".."&amp;TEXT($B$5-K$6,"JJ/MM/AAAA")</f>
        <v>13/11/2019..12/12/2019</v>
      </c>
      <c r="L8" s="62" t="str">
        <f t="shared" si="0"/>
        <v>14/10/2019..12/11/2019</v>
      </c>
      <c r="M8" s="62" t="str">
        <f>"&gt;"&amp;TEXT($B$5+M$6,"JJ/MM/AAAA")</f>
        <v>&gt;11/04/2020</v>
      </c>
    </row>
    <row r="9" spans="1:13" ht="27" customHeight="1" thickBot="1" x14ac:dyDescent="0.3">
      <c r="E9" s="21" t="s">
        <v>17</v>
      </c>
      <c r="F9" s="21" t="s">
        <v>18</v>
      </c>
      <c r="G9" s="21" t="s">
        <v>19</v>
      </c>
      <c r="H9" s="21" t="s">
        <v>20</v>
      </c>
      <c r="I9" s="29">
        <f>B5</f>
        <v>43842</v>
      </c>
      <c r="J9" s="31" t="s">
        <v>21</v>
      </c>
      <c r="K9" s="31" t="s">
        <v>22</v>
      </c>
      <c r="L9" s="31" t="s">
        <v>23</v>
      </c>
      <c r="M9" s="31" t="s">
        <v>24</v>
      </c>
    </row>
    <row r="10" spans="1:13" s="1" customFormat="1" ht="21" customHeight="1" thickBot="1" x14ac:dyDescent="0.3">
      <c r="D10" s="57" t="s">
        <v>3</v>
      </c>
      <c r="E10" s="40">
        <f>_xll.Assistant.XL.RIK_AC("INF53__;INF02@E=1,S=79,G=0,T=0,P=0:@R=A,S=8,V={0}:R=B,S=79,V={1}:R=C,S=75,V={2}:R=D,S=1,V={3}:",$B$4,$B$6,E$8,$D10)</f>
        <v>1200848.0599999998</v>
      </c>
      <c r="F10" s="41">
        <f>_xll.Assistant.XL.RIK_AC("INF53__;INF02@E=1,S=79,G=0,T=0,P=0:@R=A,S=8,V={0}:R=B,S=79,V={1}:R=C,S=75,V={2}:R=D,S=1,V={3}:",$B$4,$B$6,F$8,$D10)</f>
        <v>656242.12000000011</v>
      </c>
      <c r="G10" s="41">
        <f>_xll.Assistant.XL.RIK_AC("INF53__;INF02@E=1,S=79,G=0,T=0,P=0:@R=A,S=8,V={0}:R=B,S=79,V={1}:R=C,S=75,V={2}:R=D,S=1,V={3}:",$B$4,$B$6,G$8,$D10)</f>
        <v>134071.14000000001</v>
      </c>
      <c r="H10" s="42">
        <f>_xll.Assistant.XL.RIK_AC("INF53__;INF02@E=1,S=79,G=0,T=0,P=0:@R=A,S=8,V={0}:R=B,S=79,V={1}:R=C,S=75,V={2}:R=D,S=1,V={3}:",$B$4,$B$6,H$8,$D10)</f>
        <v>301961.74</v>
      </c>
      <c r="I10" s="43">
        <f>_xll.Assistant.XL.RIK_AC("INF53__;INF02@E=1,S=79,G=0,T=0,P=0:@R=A,S=8,V={0}:R=B,S=79,V={1}:R=C,S=75,V={2}:R=D,S=1,V={3}:",$B$4,$B$6,I$8,$D10)</f>
        <v>0</v>
      </c>
      <c r="J10" s="40">
        <f>_xll.Assistant.XL.RIK_AC("INF53__;INF02@E=1,S=79,G=0,T=0,P=0:@R=A,S=8,V={0}:R=B,S=79,V={1}:R=C,S=75,V={2}:R=D,S=1,V={3}:",$B$4,$B$6,J$8,$D10)</f>
        <v>301961.74</v>
      </c>
      <c r="K10" s="41">
        <f>_xll.Assistant.XL.RIK_AC("INF53__;INF02@E=1,S=79,G=0,T=0,P=0:@R=A,S=8,V={0}:R=B,S=79,V={1}:R=C,S=75,V={2}:R=D,S=1,V={3}:",$B$4,$B$6,K$8,$D10)</f>
        <v>134071.14000000001</v>
      </c>
      <c r="L10" s="41">
        <f>_xll.Assistant.XL.RIK_AC("INF53__;INF02@E=1,S=79,G=0,T=0,P=0:@R=A,S=8,V={0}:R=B,S=79,V={1}:R=C,S=75,V={2}:R=D,S=1,V={3}:",$B$4,$B$6,L$8,$D10)</f>
        <v>656242.12000000011</v>
      </c>
      <c r="M10" s="42">
        <f>_xll.Assistant.XL.RIK_AC("INF53__;INF02@E=1,S=79,G=0,T=0,P=0:@R=A,S=8,V={0}:R=B,S=79,V={1}:R=C,S=75,V={2}:R=D,S=1,V={3}:",$B$4,$B$6,M$8,$D10)</f>
        <v>2280264.7400000002</v>
      </c>
    </row>
    <row r="11" spans="1:13" s="1" customFormat="1" ht="21" customHeight="1" x14ac:dyDescent="0.25">
      <c r="D11" s="58" t="s">
        <v>28</v>
      </c>
      <c r="E11" s="44">
        <f>_xll.Assistant.XL.RIK_AC("INF53__;INF07@E=1,S=25,G=0,T=0,P=0,C=*-1:@R=A,S=1,V={0}:R=B,S=25,V={1}:R=C,S=4,V={2}:R=D,S=21,V={3}:",$B$4,$B$6,$D11,E$8)</f>
        <v>-103.25</v>
      </c>
      <c r="F11" s="45">
        <f>_xll.Assistant.XL.RIK_AC("INF53__;INF07@E=1,S=25,G=0,T=0,P=0,C=*-1:@R=A,S=1,V={0}:R=B,S=25,V={1}:R=C,S=4,V={2}:R=D,S=21,V={3}:",$B$4,$B$6,$D11,F$8)</f>
        <v>-4001.45</v>
      </c>
      <c r="G11" s="45">
        <f>_xll.Assistant.XL.RIK_AC("INF53__;INF07@E=1,S=25,G=0,T=0,P=0,C=*-1:@R=A,S=1,V={0}:R=B,S=25,V={1}:R=C,S=4,V={2}:R=D,S=21,V={3}:",$B$4,$B$6,$D11,G$8)</f>
        <v>0</v>
      </c>
      <c r="H11" s="46">
        <f>_xll.Assistant.XL.RIK_AC("INF53__;INF07@E=1,S=25,G=0,T=0,P=0,C=*-1:@R=A,S=1,V={0}:R=B,S=25,V={1}:R=C,S=4,V={2}:R=D,S=21,V={3}:",$B$4,$B$6,$D11,H$8)</f>
        <v>-18562.84</v>
      </c>
      <c r="I11" s="47">
        <f>_xll.Assistant.XL.RIK_AC("INF53__;INF07@E=1,S=25,G=0,T=0,P=0,C=*-1:@R=A,S=1,V={0}:R=B,S=25,V={1}:R=C,S=4,V={2}:R=D,S=21,V={3}:",$B$4,$B$6,$D11,I$8)</f>
        <v>0</v>
      </c>
      <c r="J11" s="44">
        <f>_xll.Assistant.XL.RIK_AC("INF53__;INF07@E=1,S=25,G=0,T=0,P=0,C=*-1:@R=A,S=1,V={0}:R=B,S=25,V={1}:R=C,S=4,V={2}:R=D,S=21,V={3}:",$B$4,$B$6,$D11,J$8)</f>
        <v>-18562.84</v>
      </c>
      <c r="K11" s="45">
        <f>_xll.Assistant.XL.RIK_AC("INF53__;INF07@E=1,S=25,G=0,T=0,P=0,C=*-1:@R=A,S=1,V={0}:R=B,S=25,V={1}:R=C,S=4,V={2}:R=D,S=21,V={3}:",$B$4,$B$6,$D11,K$8)</f>
        <v>0</v>
      </c>
      <c r="L11" s="45">
        <f>_xll.Assistant.XL.RIK_AC("INF53__;INF07@E=1,S=25,G=0,T=0,P=0,C=*-1:@R=A,S=1,V={0}:R=B,S=25,V={1}:R=C,S=4,V={2}:R=D,S=21,V={3}:",$B$4,$B$6,$D11,L$8)</f>
        <v>-4001.45</v>
      </c>
      <c r="M11" s="46">
        <f>_xll.Assistant.XL.RIK_AC("INF53__;INF07@E=1,S=25,G=0,T=0,P=0,C=*-1:@R=A,S=1,V={0}:R=B,S=25,V={1}:R=C,S=4,V={2}:R=D,S=21,V={3}:",$B$4,$B$6,$D11,M$8)</f>
        <v>-144670.5</v>
      </c>
    </row>
    <row r="12" spans="1:13" s="1" customFormat="1" ht="21" customHeight="1" thickBot="1" x14ac:dyDescent="0.3">
      <c r="D12" s="59" t="s">
        <v>29</v>
      </c>
      <c r="E12" s="48">
        <f>_xll.Assistant.XL.RIK_AC("INF53__;INF07@E=1,S=25,G=0,T=0,P=0,C=*-1:@R=A,S=1,V={0}:R=B,S=25,V={1}:R=C,S=4,V={2}:R=D,S=21,V={3}:",$B$4,$B$6,$D12,E$8)</f>
        <v>0</v>
      </c>
      <c r="F12" s="49">
        <f>_xll.Assistant.XL.RIK_AC("INF53__;INF07@E=1,S=25,G=0,T=0,P=0,C=*-1:@R=A,S=1,V={0}:R=B,S=25,V={1}:R=C,S=4,V={2}:R=D,S=21,V={3}:",$B$4,$B$6,$D12,F$8)</f>
        <v>0</v>
      </c>
      <c r="G12" s="49">
        <f>_xll.Assistant.XL.RIK_AC("INF53__;INF07@E=1,S=25,G=0,T=0,P=0,C=*-1:@R=A,S=1,V={0}:R=B,S=25,V={1}:R=C,S=4,V={2}:R=D,S=21,V={3}:",$B$4,$B$6,$D12,G$8)</f>
        <v>0</v>
      </c>
      <c r="H12" s="50">
        <f>_xll.Assistant.XL.RIK_AC("INF53__;INF07@E=1,S=25,G=0,T=0,P=0,C=*-1:@R=A,S=1,V={0}:R=B,S=25,V={1}:R=C,S=4,V={2}:R=D,S=21,V={3}:",$B$4,$B$6,$D12,H$8)</f>
        <v>0</v>
      </c>
      <c r="I12" s="51">
        <f>_xll.Assistant.XL.RIK_AC("INF53__;INF07@E=1,S=25,G=0,T=0,P=0,C=*-1:@R=A,S=1,V={0}:R=B,S=25,V={1}:R=C,S=4,V={2}:R=D,S=21,V={3}:",$B$4,$B$6,$D12,I$8)</f>
        <v>0</v>
      </c>
      <c r="J12" s="48">
        <f>_xll.Assistant.XL.RIK_AC("INF53__;INF07@E=1,S=25,G=0,T=0,P=0,C=*-1:@R=A,S=1,V={0}:R=B,S=25,V={1}:R=C,S=4,V={2}:R=D,S=21,V={3}:",$B$4,$B$6,$D12,J$8)</f>
        <v>0</v>
      </c>
      <c r="K12" s="49">
        <f>_xll.Assistant.XL.RIK_AC("INF53__;INF07@E=1,S=25,G=0,T=0,P=0,C=*-1:@R=A,S=1,V={0}:R=B,S=25,V={1}:R=C,S=4,V={2}:R=D,S=21,V={3}:",$B$4,$B$6,$D12,K$8)</f>
        <v>0</v>
      </c>
      <c r="L12" s="49">
        <f>_xll.Assistant.XL.RIK_AC("INF53__;INF07@E=1,S=25,G=0,T=0,P=0,C=*-1:@R=A,S=1,V={0}:R=B,S=25,V={1}:R=C,S=4,V={2}:R=D,S=21,V={3}:",$B$4,$B$6,$D12,L$8)</f>
        <v>0</v>
      </c>
      <c r="M12" s="50">
        <f>_xll.Assistant.XL.RIK_AC("INF53__;INF07@E=1,S=25,G=0,T=0,P=0,C=*-1:@R=A,S=1,V={0}:R=B,S=25,V={1}:R=C,S=4,V={2}:R=D,S=21,V={3}:",$B$4,$B$6,$D12,M$8)</f>
        <v>0</v>
      </c>
    </row>
    <row r="13" spans="1:13" s="1" customFormat="1" ht="21" customHeight="1" thickBot="1" x14ac:dyDescent="0.3">
      <c r="D13" s="60" t="s">
        <v>30</v>
      </c>
      <c r="E13" s="52">
        <f>E10+E11+E12</f>
        <v>1200744.8099999998</v>
      </c>
      <c r="F13" s="53">
        <f t="shared" ref="F13:M13" si="1">F10+F11+F12</f>
        <v>652240.67000000016</v>
      </c>
      <c r="G13" s="53">
        <f t="shared" si="1"/>
        <v>134071.14000000001</v>
      </c>
      <c r="H13" s="54">
        <f t="shared" si="1"/>
        <v>283398.89999999997</v>
      </c>
      <c r="I13" s="55">
        <f t="shared" si="1"/>
        <v>0</v>
      </c>
      <c r="J13" s="52">
        <f t="shared" si="1"/>
        <v>283398.89999999997</v>
      </c>
      <c r="K13" s="53">
        <f t="shared" si="1"/>
        <v>134071.14000000001</v>
      </c>
      <c r="L13" s="53">
        <f t="shared" si="1"/>
        <v>652240.67000000016</v>
      </c>
      <c r="M13" s="54">
        <f t="shared" si="1"/>
        <v>2135594.2400000002</v>
      </c>
    </row>
  </sheetData>
  <mergeCells count="1">
    <mergeCell ref="G1:K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9D40-6E82-4648-B795-CE4969FBE966}">
  <dimension ref="A1:B1"/>
  <sheetViews>
    <sheetView workbookViewId="0"/>
  </sheetViews>
  <sheetFormatPr baseColWidth="10" defaultRowHeight="15" x14ac:dyDescent="0.25"/>
  <sheetData>
    <row r="1" spans="1:2" ht="409.5" x14ac:dyDescent="0.25">
      <c r="A1" s="64" t="s">
        <v>32</v>
      </c>
      <c r="B1" s="64" t="s">
        <v>4296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Balance agée Ventes</vt:lpstr>
      <vt:lpstr>Balance agée Achats</vt:lpstr>
      <vt:lpstr>Synthèse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Anthony TARLE</cp:lastModifiedBy>
  <dcterms:created xsi:type="dcterms:W3CDTF">2021-01-11T13:29:50Z</dcterms:created>
  <dcterms:modified xsi:type="dcterms:W3CDTF">2022-05-03T07:45:54Z</dcterms:modified>
</cp:coreProperties>
</file>