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Batigest i7\Etats Standard\NON LIVRE\"/>
    </mc:Choice>
  </mc:AlternateContent>
  <xr:revisionPtr revIDLastSave="0" documentId="13_ncr:1_{C2A41653-3C0F-420A-996E-91A76DA0A966}" xr6:coauthVersionLast="47" xr6:coauthVersionMax="47" xr10:uidLastSave="{00000000-0000-0000-0000-000000000000}"/>
  <bookViews>
    <workbookView xWindow="-120" yWindow="-120" windowWidth="29040" windowHeight="15840" xr2:uid="{E71FFBB0-9143-479E-A38E-970612028FC5}"/>
  </bookViews>
  <sheets>
    <sheet name="DASHBOARD" sheetId="2" r:id="rId1"/>
    <sheet name="RIK_PARAMS" sheetId="18" state="veryHidden" r:id="rId2"/>
  </sheets>
  <definedNames>
    <definedName name="_xlchart.v1.0" hidden="1">DASHBOARD!$L$27:$L$38</definedName>
    <definedName name="_xlchart.v1.1" hidden="1">DASHBOARD!$M$27:$M$38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2" l="1"/>
  <c r="O13" i="2"/>
  <c r="P13" i="2"/>
  <c r="A57" i="2"/>
  <c r="E26" i="2"/>
  <c r="B29" i="2"/>
  <c r="B37" i="2"/>
  <c r="B36" i="2"/>
  <c r="G36" i="2"/>
  <c r="B31" i="2"/>
  <c r="B30" i="2"/>
  <c r="G37" i="2"/>
  <c r="G31" i="2"/>
  <c r="G30" i="2"/>
  <c r="G29" i="2"/>
  <c r="N75" i="2"/>
  <c r="K75" i="2"/>
  <c r="H75" i="2"/>
  <c r="J66" i="2"/>
  <c r="I66" i="2"/>
  <c r="H66" i="2"/>
  <c r="H15" i="2"/>
  <c r="G15" i="2"/>
  <c r="G14" i="2"/>
  <c r="K14" i="2"/>
  <c r="O76" i="2"/>
  <c r="N76" i="2"/>
  <c r="L76" i="2"/>
  <c r="K76" i="2"/>
  <c r="I76" i="2"/>
  <c r="H76" i="2"/>
  <c r="B74" i="2"/>
  <c r="O74" i="2"/>
  <c r="L74" i="2"/>
  <c r="I74" i="2"/>
  <c r="N74" i="2"/>
  <c r="K74" i="2"/>
  <c r="H74" i="2"/>
  <c r="J65" i="2"/>
  <c r="I65" i="2"/>
  <c r="H65" i="2"/>
  <c r="E64" i="2"/>
  <c r="G17" i="2"/>
  <c r="O87" i="2"/>
  <c r="L86" i="2"/>
  <c r="I85" i="2"/>
  <c r="O83" i="2"/>
  <c r="L82" i="2"/>
  <c r="I81" i="2"/>
  <c r="M32" i="2"/>
  <c r="M31" i="2"/>
  <c r="I29" i="2"/>
  <c r="M36" i="2"/>
  <c r="H79" i="2"/>
  <c r="N87" i="2"/>
  <c r="K86" i="2"/>
  <c r="H85" i="2"/>
  <c r="N83" i="2"/>
  <c r="K82" i="2"/>
  <c r="H81" i="2"/>
  <c r="I31" i="2"/>
  <c r="I30" i="2"/>
  <c r="N78" i="2"/>
  <c r="M28" i="2"/>
  <c r="J67" i="2"/>
  <c r="L87" i="2"/>
  <c r="I86" i="2"/>
  <c r="O84" i="2"/>
  <c r="L83" i="2"/>
  <c r="I82" i="2"/>
  <c r="M33" i="2"/>
  <c r="O77" i="2"/>
  <c r="O88" i="2"/>
  <c r="K79" i="2"/>
  <c r="I67" i="2"/>
  <c r="K78" i="2"/>
  <c r="M27" i="2"/>
  <c r="N88" i="2"/>
  <c r="K87" i="2"/>
  <c r="H86" i="2"/>
  <c r="N84" i="2"/>
  <c r="K83" i="2"/>
  <c r="H82" i="2"/>
  <c r="I36" i="2"/>
  <c r="L77" i="2"/>
  <c r="H67" i="2"/>
  <c r="H77" i="2"/>
  <c r="N77" i="2"/>
  <c r="L88" i="2"/>
  <c r="I87" i="2"/>
  <c r="O85" i="2"/>
  <c r="L84" i="2"/>
  <c r="I83" i="2"/>
  <c r="O81" i="2"/>
  <c r="I78" i="2"/>
  <c r="K77" i="2"/>
  <c r="I77" i="2"/>
  <c r="M37" i="2"/>
  <c r="O79" i="2"/>
  <c r="K88" i="2"/>
  <c r="H87" i="2"/>
  <c r="N85" i="2"/>
  <c r="K84" i="2"/>
  <c r="H83" i="2"/>
  <c r="N81" i="2"/>
  <c r="O78" i="2"/>
  <c r="H68" i="2"/>
  <c r="M30" i="2"/>
  <c r="M29" i="2"/>
  <c r="M34" i="2"/>
  <c r="I88" i="2"/>
  <c r="O86" i="2"/>
  <c r="L85" i="2"/>
  <c r="I84" i="2"/>
  <c r="O82" i="2"/>
  <c r="L81" i="2"/>
  <c r="I68" i="2"/>
  <c r="M35" i="2"/>
  <c r="H78" i="2"/>
  <c r="N79" i="2"/>
  <c r="I37" i="2"/>
  <c r="H88" i="2"/>
  <c r="N86" i="2"/>
  <c r="K85" i="2"/>
  <c r="H84" i="2"/>
  <c r="N82" i="2"/>
  <c r="K81" i="2"/>
  <c r="I79" i="2"/>
  <c r="L78" i="2"/>
  <c r="M38" i="2"/>
  <c r="J68" i="2"/>
  <c r="L79" i="2"/>
  <c r="P88" i="2" l="1"/>
  <c r="M88" i="2"/>
  <c r="J88" i="2"/>
  <c r="P87" i="2"/>
  <c r="M87" i="2"/>
  <c r="J87" i="2"/>
  <c r="P86" i="2"/>
  <c r="M86" i="2"/>
  <c r="J86" i="2"/>
  <c r="P85" i="2"/>
  <c r="M85" i="2"/>
  <c r="J85" i="2"/>
  <c r="P84" i="2"/>
  <c r="M84" i="2"/>
  <c r="J84" i="2"/>
  <c r="P83" i="2"/>
  <c r="M83" i="2"/>
  <c r="J83" i="2"/>
  <c r="P82" i="2"/>
  <c r="M82" i="2"/>
  <c r="J82" i="2"/>
  <c r="P81" i="2"/>
  <c r="M81" i="2"/>
  <c r="J81" i="2"/>
  <c r="I38" i="2"/>
  <c r="J77" i="2"/>
  <c r="M77" i="2"/>
  <c r="P77" i="2"/>
  <c r="J78" i="2"/>
  <c r="M78" i="2"/>
  <c r="P78" i="2"/>
  <c r="J79" i="2"/>
  <c r="M79" i="2"/>
  <c r="P79" i="2"/>
  <c r="H69" i="2"/>
  <c r="I69" i="2"/>
  <c r="J69" i="2"/>
  <c r="E50" i="2"/>
  <c r="E48" i="2"/>
  <c r="L44" i="2"/>
  <c r="K44" i="2"/>
  <c r="J44" i="2"/>
  <c r="I44" i="2"/>
  <c r="H44" i="2"/>
  <c r="G44" i="2"/>
  <c r="L43" i="2"/>
  <c r="K43" i="2"/>
  <c r="J43" i="2"/>
  <c r="I43" i="2"/>
  <c r="H43" i="2"/>
  <c r="G43" i="2"/>
  <c r="S56" i="2"/>
  <c r="P57" i="2"/>
  <c r="I55" i="2"/>
  <c r="K54" i="2"/>
  <c r="N56" i="2"/>
  <c r="L53" i="2"/>
  <c r="J54" i="2"/>
  <c r="M55" i="2"/>
  <c r="H53" i="2"/>
  <c r="H45" i="2"/>
  <c r="Q55" i="2"/>
  <c r="K56" i="2"/>
  <c r="J57" i="2"/>
  <c r="P53" i="2"/>
  <c r="K55" i="2"/>
  <c r="M56" i="2"/>
  <c r="I45" i="2"/>
  <c r="R57" i="2"/>
  <c r="P54" i="2"/>
  <c r="O53" i="2"/>
  <c r="Q56" i="2"/>
  <c r="M57" i="2"/>
  <c r="P55" i="2"/>
  <c r="N54" i="2"/>
  <c r="P56" i="2"/>
  <c r="N57" i="2"/>
  <c r="Q54" i="2"/>
  <c r="I56" i="2"/>
  <c r="N53" i="2"/>
  <c r="L54" i="2"/>
  <c r="S55" i="2"/>
  <c r="I57" i="2"/>
  <c r="J53" i="2"/>
  <c r="K53" i="2"/>
  <c r="L55" i="2"/>
  <c r="O55" i="2"/>
  <c r="I53" i="2"/>
  <c r="R55" i="2"/>
  <c r="H54" i="2"/>
  <c r="R54" i="2"/>
  <c r="H55" i="2"/>
  <c r="K57" i="2"/>
  <c r="Q57" i="2"/>
  <c r="R53" i="2"/>
  <c r="S53" i="2"/>
  <c r="H56" i="2"/>
  <c r="O57" i="2"/>
  <c r="G45" i="2"/>
  <c r="J56" i="2"/>
  <c r="L45" i="2"/>
  <c r="O54" i="2"/>
  <c r="M53" i="2"/>
  <c r="S57" i="2"/>
  <c r="R56" i="2"/>
  <c r="J45" i="2"/>
  <c r="L56" i="2"/>
  <c r="Q53" i="2"/>
  <c r="N55" i="2"/>
  <c r="J55" i="2"/>
  <c r="O56" i="2"/>
  <c r="L57" i="2"/>
  <c r="I54" i="2"/>
  <c r="S54" i="2"/>
  <c r="H57" i="2"/>
  <c r="M54" i="2"/>
  <c r="K45" i="2"/>
  <c r="T57" i="2" l="1"/>
  <c r="T56" i="2"/>
  <c r="T55" i="2"/>
  <c r="T54" i="2"/>
  <c r="S58" i="2"/>
  <c r="R58" i="2"/>
  <c r="Q58" i="2"/>
  <c r="P58" i="2"/>
  <c r="O58" i="2"/>
  <c r="N58" i="2"/>
  <c r="M58" i="2"/>
  <c r="L58" i="2"/>
  <c r="K58" i="2"/>
  <c r="J58" i="2"/>
  <c r="I58" i="2"/>
  <c r="T53" i="2"/>
  <c r="H58" i="2"/>
  <c r="M45" i="2"/>
  <c r="T58" i="2" l="1"/>
  <c r="H13" i="2"/>
  <c r="G13" i="2"/>
  <c r="L13" i="2"/>
  <c r="K13" i="2"/>
  <c r="E12" i="2"/>
  <c r="G16" i="2"/>
  <c r="O16" i="2"/>
  <c r="P16" i="2"/>
  <c r="K16" i="2"/>
  <c r="H16" i="2"/>
  <c r="L16" i="2"/>
  <c r="Q16" i="2" l="1"/>
  <c r="M16" i="2"/>
  <c r="I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G17" authorId="0" shapeId="0" xr:uid="{00F68C61-2C95-459D-9E69-38800625F546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<sst xmlns="http://schemas.openxmlformats.org/spreadsheetml/2006/main" count="144" uniqueCount="98">
  <si>
    <t>Variation %</t>
  </si>
  <si>
    <t>Reste à facturer</t>
  </si>
  <si>
    <t>DASHBOARD</t>
  </si>
  <si>
    <t>DOSSIER</t>
  </si>
  <si>
    <t>Période d'analyse</t>
  </si>
  <si>
    <t>Facture</t>
  </si>
  <si>
    <t>Accepté</t>
  </si>
  <si>
    <t>Devis</t>
  </si>
  <si>
    <t>En cours</t>
  </si>
  <si>
    <t>Refusé</t>
  </si>
  <si>
    <t>FC</t>
  </si>
  <si>
    <t>AC</t>
  </si>
  <si>
    <t>Total Réglements en attente</t>
  </si>
  <si>
    <t>1. Chiffre d’affaires HT</t>
  </si>
  <si>
    <t>2. Règlements en attente</t>
  </si>
  <si>
    <t>3. Nombre de devis à relancer</t>
  </si>
  <si>
    <t>Devis,Facture</t>
  </si>
  <si>
    <t>*</t>
  </si>
  <si>
    <t>Engagé</t>
  </si>
  <si>
    <t>6. Temps total engagé / facturé</t>
  </si>
  <si>
    <t>Facturé</t>
  </si>
  <si>
    <t>Avoir</t>
  </si>
  <si>
    <t>Total Devis à relancer</t>
  </si>
  <si>
    <t>{_x000D_
  "Formulas": {_x000D_
    "=RIK_AC(\"INF53__;INF02@E=1,S=12,G=0,T=0,P=0:@R=A,S=8,V={0}:R=B,S=56,V={1}:\";$D$3;$C$11)": 1,_x000D_
    "=RIK_AC(\"INF53__;INF02@E=1,S=12,G=0,T=0,P=0:@R=A,S=8,V={0}:R=B,S=56,V={1}:R=C,S=58,V={2}:\";$D$3;$C$11;$C$12)": 2,_x000D_
    "=RIK_AC(\"INF53__;INF02@E=1,S=12,G=0,T=0,P=0:@R=A,S=8,V={0}:R=B,S=56,V={1}:R=C,S=58,V={2}:R=D,S=53,V={3}:\";$D$3;$C$11;$C$12;D$13)": 3,_x000D_
    "=RIK_AC(\"INF53__;INF02@E=1,S=12,G=0,T=0,P=0:@R=A,S=8,V={0}:R=B,S=56,V={1}:R=C,S=58,V={2}:R=D,S=53,V={3}:\";$D$3;$C$11;$C$12;E$13)": 4,_x000D_
    "=RIK_AC(\"INF53__;INF02@E=1,S=12,G=0,T=0,P=0:@R=A,S=8,V={0}:R=B,S=56,V={1}:R=C,S=58,V={2}:R=D,S=53,V={3}:\";$D$3;$C$11;$C$12;H$13)": 5,_x000D_
    "=RIK_AC(\"INF53__;INF02@E=1,S=12,G=0,T=0,P=0:@R=A,S=8,V={0}:R=B,S=56,V={1}:R=C,S=58,V={2}:R=D,S=53,V={3}:\";$D$3;$C$11;$C$12;I$13)": 6,_x000D_
    "=RIK_AC(\"INF53__;INF02@E=1,S=12,G=0,T=0,P=0:@R=A,S=8,V={0}:R=B,S=56,V={1}:R=C,S=58,V={2}:R=D,S=53,V={3}:\";$D$3;$C$11;$C$12;I$14)": 7,_x000D_
    "=RIK_AC(\"INF53__;INF02@E=1,S=12,G=0,T=0,P=0:@R=A,S=8,V={0}:R=B,S=56,V={1}:R=C,S=58,V={2}:R=D,S=53,V={3}:\";$D$3;$C$11;$C$12;H$14)": 8,_x000D_
    "=RIK_AC(\"INF53__;INF02@E=1,S=12,G=0,T=0,P=0:@R=A,S=8,V={0}:R=B,S=56,V={1}:R=C,S=58,V={2}:R=D,S=53,V={3}:\";$D$3;$C$11;$C$12;E$14)": 9,_x000D_
    "=RIK_AC(\"INF53__;INF02@E=1,S=12,G=0,T=0,P=0:@R=A,S=8,V={0}:R=B,S=56,V={1}:R=C,S=58,V={2}:R=D,S=53,V={3}:\";$D$3;$C$11;$C$12;D$14)": 10,_x000D_
    "=RIK_AC(\"INF53__;INF02@E=1,S=12,G=0,T=0,P=0:@R=A,S=8,V={0}:R=B,S=56,V={1}:R=C,S=58,V={2}:R=E,S=53,V={3}:R=D,S=53,V={4}:\";$D$3;$C$11;$C$12;$C$13;D$14)": 11,_x000D_
    "=RIK_AC(\"INF53__;INF02@E=1,S=12,G=0,T=0,P=0:@R=A,S=8,V={0}:R=B,S=56,V={1}:R=C,S=58,V={2}:R=E,S=53,V={3}:R=D,S=53,V={4}:\";$D$3;$C$11;$C$12;$C$13;E$14)": 12,_x000D_
    "=RIK_AC(\"INF53__;INF02@E=1,S=12,G=0,T=0,P=0:@R=A,S=8,V={0}:R=B,S=56,V={1}:R=C,S=58,V={2}:R=E,S=53,V={3}:R=D,S=53,V={4}:\";$D$3;$C$11;$C$12;$C$13;H$14)": 13,_x000D_
    "=RIK_AC(\"INF53__;INF02@E=1,S=12,G=0,T=0,P=0:@R=A,S=8,V={0}:R=B,S=56,V={1}:R=C,S=58,V={2}:R=E,S=53,V={3}:R=D,S=53,V={4}:\";$D$3;$C$11;$C$12;$C$13;I$14)": 14,_x000D_
    "=RIK_AC(\"INF53__;INF02@E=1,S=12,G=0,T=0,P=0:@R=A,S=8,V={0}:R=B,S=56,V={1}:R=C,S=58,V={2}:R=D,S=53,V={3}:R=E,S=53,V={4}:\";$D$3;$C$11;$C$12;$C$13;D$14)": 15,_x000D_
    "=RIK_AC(\"INF53__;INF02@E=1,S=80,G=0,T=0,P=0:@R=A,S=8,V={0}:R=B,S=56,V={1}:R=C,S=52,V={2}:\";$D$3;$C$11;D$20)": 16,_x000D_
    "=RIK_AC(\"INF53__;INF02@E=1,S=80,G=0,T=0,P=0:@R=A,S=8,V={0}:R=B,S=56,V={1}:R=C,S=52,V={2}:\";$D$3;$C$11;E$20)": 17,_x000D_
    "=RIK_AC(\"INF53__;INF02@E=1,S=80,G=0,T=0,P=0:@R=A,S=8,V={0}:R=B,S=56,V={1}:R=C,S=52,V={2}:\";$D$3;$C$11;F$20)": 18,_x000D_
    "=RIK_AC(\"INF53__;INF02@E=1,S=80,G=0,T=0,P=0:@R=A,S=8,V={0}:R=B,S=56,V={1}:R=C,S=52,V={2}:\";$D$3;$C$11;G$20)": 19,_x000D_
    "=RIK_AC(\"INF53__;INF02@E=1,S=80,G=0,T=0,P=0:@R=A,S=8,V={0}:R=B,S=56,V={1}:R=C,S=52,V={2}:\";$D$3;$C$11;H$20)": 20,_x000D_
    "=RIK_AC(\"INF53__;INF02@E=1,S=80,G=0,T=0,P=0:@R=A,S=8,V={0}:R=B,S=56,V={1}:R=C,S=52,V={2}:\";$D$3;$C$11;I$20)": 21,_x000D_
    "=RIK_AC(\"INF53__;INF02@E=1,S=80,G=0,T=0,P=0:@R=A,S=8,V={0}:R=B,S=56,V={1}:R=C,S=52,V={2}:\";$D$3;$C$11;I$21)": 22,_x000D_
    "=RIK_AC(\"INF53__;INF02@E=1,S=80,G=0,T=0,P=0:@R=A,S=8,V={0}:R=B,S=56,V={1}:R=C,S=52,V={2}:\";$D$3;$C$11;H$21)": 23,_x000D_
    "=RIK_AC(\"INF53__;INF02@E=1,S=80,G=0,T=0,P=0:@R=A,S=8,V={0}:R=B,S=56,V={1}:R=C,S=52,V={2}:\";$D$3;$C$11;G$21)": 24,_x000D_
    "=RIK_AC(\"INF53__;INF02@E=1,S=80,G=0,T=0,P=0:@R=A,S=8,V={0}:R=B,S=56,V={1}:R=C,S=52,V={2}:\";$D$3;$C$11;F$21)": 25,_x000D_
    "=RIK_AC(\"INF53__;INF02@E=1,S=80,G=0,T=0,P=0:@R=A,S=8,V={0}:R=B,S=56,V={1}:R=C,S=52,V={2}:\";$D$3;$C$11;E$21)": 26,_x000D_
    "=RIK_AC(\"INF53__;INF02@E=1,S=80,G=0,T=0,P=0:@R=A,S=8,V={0}:R=B,S=56,V={1}:R=C,S=52,V={2}:\";$D$3;$C$11;D$21)": 27,_x000D_
    "=RIK_AC(\"INF53__;INF02@E=8,S=3,G=0,T=0,P=0:@R=A,S=8,V={0}:R=B,S=56,V={1}:R=C,S=243,V={2}:\";$D$3;$C$26;D$27)": 28,_x000D_
    "=RIK_AC(\"INF53__;INF02@E=8,S=3,G=0,T=0,P=0:@R=A,S=8,V={0}:R=B,S=56,V={1}:R=C,S=243,V={2}:\";$D$3;$C$26;E$27)": 29,_x000D_
    "=RIK_AC(\"INF53__;INF02@E=8,S=3,G=0,T=0,P=0:@R=A,S=8,V={0}:R=B,S=56,V={1}:R=C,S=243,V={2}:\";$D$3;$C$26;F$27)": 30,_x000D_
    "=RIK_AC(\"INF53__;INF02@E=8,S=3,G=0,T=0,P=0:@R=A,S=8,V={0}:R=B,S=56,V={1}:R=C,S=243,V={2}:\";$D$3;$C$26;G$27)": 31,_x000D_
    "=RIK_AC(\"INF53__;INF02@E=8,S=3,G=0,T=0,P=0:@R=A,S=8,V={0}:R=B,S=56,V={1}:R=C,S=243,V={2}:\";$D$3;$C$26;H$27)": 32,_x000D_
    "=RIK_AC(\"INF53__;INF02@E=8,S=3,G=0,T=0,P=0:@R=A,S=8,V={0}:R=B,S=56,V={1}:R=C,S=243,V={2}:\";$D$3;$C$26;I$27)": 33,_x000D_
    "=RIK_AC(\"INF53__;INF02@E=8,S=3,G=0,T=0,P=0:@R=A,S=8,V={0}:R=B,S=56,V={1}:R=C,S=243,V={2}:\";$D$3;$C$27;D$28)": 34,_x000D_
    "=RIK_AC(\"INF53__;INF02@E=8,S=3,G=0,T=0,P=0:@R=A,S=8,V={0}:R=B,S=56,V={1}:R=C,S=243,V={2}:\";$D$3;$C$27;E$28)": 35,_x000D_
    "=RIK_AC(\"INF53__;INF02@E=8,S=3,G=0,T=0,P=0:@R=A,S=8,V={0}:R=B,S=56,V={1}:R=C,S=243,V={2}:\";$D$3;$C$27;G$28)": 36,_x000D_
    "=RIK_AC(\"INF53__;INF02@E=8,S=3,G=0,T=0,P=0:@R=A,S=8,V={0}:R=B,S=56,V={1}:R=C,S=243,V={2}:\";$D$3;$C$27;F$28)": 37,_x000D_
    "=RIK_AC(\"INF53__;INF02@E=8,S=3,G=0,T=0,P=0:@R=A,S=8,V={0}:R=B,S=56,V={1}:R=C,S=243,V={2}:\";$D$3;$C$27;I$28)": 38,_x000D_
    "=RIK_AC(\"INF53__;INF02@E=8,S=3,G=0,T=0,P=0:@R=A,S=8,V={0}:R=B,S=56,V={1}:R=C,S=243,V={2}:\";$D$3;$C$27;H$28)": 39,_x000D_
    "=RIK_AC(\"INF53__;INF02@E=1,S=80,G=0,T=0,P=0:@R=A,S=8,V={0}:R=B,S=56,V={1}:R=C,S=52,V={2}:\";$D$3;$C$11;D$22)": 40,_x000D_
    "=RIK_AC(\"INF53__;INF02@E=1,S=80,G=0,T=0,P=0:@R=A,S=8,V={0}:R=B,S=56,V={1}:R=C,S=52,V={2}:\";$D$3;$C$11;H$22)": 41,_x000D_
    "=RIK_AC(\"INF53__;INF02@E=1,S=80,G=0,T=0,P=0:@R=A,S=8,V={0}:R=B,S=56,V={1}:R=C,S=52,V={2}:\";$D$3;$C$11;G$22)": 42,_x000D_
    "=RIK_AC(\"INF53__;INF02@E=1,S=80,G=0,T=0,P=0:@R=A,S=8,V={0}:R=B,S=56,V={1}:R=C,S=52,V={2}:\";$D$3;$C$11;F$22)": 43,_x000D_
    "=RIK_AC(\"INF53__;INF02@E=1,S=80,G=0,T=0,P=0:@R=A,S=8,V={0}:R=B,S=56,V={1}:R=C,S=52,V={2}:\";$D$3;$C$11;E$22)": 44,_x000D_
    "=RIK_AC(\"INF53__;INF02@E=1,S=80,G=0,T=0,P=0:@R=A,S=8,V={0}:R=B,S=56,V={1}:R=C,S=52,V={2}:\";$D$3;$C$11;I$22)": 45,_x000D_
    "=RIK_AC(\"INF53__;INF02@E=8,S=3,G=0,T=0,P=0:@R=A,S=8,V={0}:R=B,S=56,V={1}:R=C,S=243,V={2}:\";$D$3;$C$29;D$30)": 46,_x000D_
    "=RIK_AC(\"INF53__;INF02@E=8,S=3,G=0,T=0,P=0:@R=A,S=8,V={0}:R=B,S=56,V={1}:R=C,S=243,V={2}:\";$D$3;$C$29;E$30)": 47,_x000D_
    "=RIK_AC(\"INF53__;INF02@E=8,S=3,G=0,T=0,P=0:@R=A,S=8,V={0}:R=B,S=56,V={1}:R=C,S=243,V={2}:\";$D$3;$C$29;G$30)": 48,_x000D_
    "=RIK_AC(\"INF53__;INF02@E=8,S=3,G=0,T=0,P=0:@R=A,S=8,V={0}:R=B,S=56,V={1}:R=C,S=243,V={2}:\";$D$3;$C$29;F$30)": 49,_x000D_
    "=RIK_AC(\"INF53__;INF02@E=8,S=3,G=0,T=0,P=0:@R=A,S=8,V={0}:R=B,S=56,V={1}:R=C,S=243,V={2}:\";$D$3;$C$29;I$30)": 50,_x000D_
    "=RIK_AC(\"INF53__;INF02@E=8,S=3,G=0,T=0,P=0:@R=A,S=8,V={0}:R=B,S=56,V={1}:R=C,S=243,V={2}:\";$D$3;$C$29;H$30)": 51,_x000D_
    "=RIK_AC(\"INF53__;INF02@E=1,S=80,G=0,T=0,P=0:@R=A,S=8,V={0}:R=B,S=56,V={1}:R=C,S=52,V={2}:\";$D$3;$C$11;D$24)": 52,_x000D_
    "=RIK_AC(\"INF53__;INF02@E=1,S=80,G=0,T=0,P=0:@R=A,S=8,V={0}:R=B,S=56,V={1}:R=C,S=52,V={2}:\";$D$3;$C$11;H$24)": 53,_x000D_
    "=RIK_AC(\"INF53__;INF02@E=1,S=80,G=0,T=0,P=0:@R=A,S=8,V={0}:R=B,S=56,V={1}:R=C,S=52,V={2}:\";$D$3;$C$11;G$24)": 54,_x000D_
    "=RIK_AC(\"INF53__;INF02@E=1,S=80,G=0,T=0,P=0:@R=A,S=8,V={0}:R=B,S=56,V={1}:R=C,S=52,V={2}:\";$D$3;$C$11;F$24)": 55,_x000D_
    "=RIK_AC(\"INF53__;INF02@E=1,S=80,G=0,T=0,P=0:@R=A,S=8,V={0}:R=B,S=56,V={1}:R=C,S=52,V={2}:\";$D$3;$C$11;E$24)": 56,_x000D_
    "=RIK_AC(\"INF53__;INF02@E=1,S=80,G=0,T=0,P=0:@R=A,S=8,V={0}:R=B,S=56,V={1}:R=C,S=52,V={2}:\";$D$3;$C$11;I$24)": 57,_x000D_
    "=RIK_AC(\"INF53__;INF02@E=8,S=3,G=0,T=0,P=0:@R=A,S=8,V={0}:R=B,S=56,V={1}:R=C,S=243,V={2}:\";$D$3;$C$29;J$30)": 58,_x000D_
    "=RIK_AC(\"INF53__;INF02@E=1,S=80,G=0,T=0,P=0:@R=A,S=8,V={0}:R=B,S=56,V={1}:R=C,S=52,V={2}:\";$D$3;$C$11;J$24)": 59,_x000D_
    "=RIK_AC(\"INF53__;INF02@E=1,S=12,G=0,T=0,P=0:@R=A,S=8,V={0}:R=B,S=56,V={1}:R=C,S=58,V={2}:R=E,S=53,V={3}:R=D,S=53,V={4}:\";$D$3;$C$11;$C$12;$C$13;J$14)": 60,_x000D_
    "=RIK_AC(\"INF53__;INF02@E=8,S=3,G=0,T=0,P=0:@R=A,S=8,V={0}:R=B,S=56,V={1}:R=C,S=243,V={2}:\";$D$3;$C$30;G$31)": 61,_x000D_
    "=RIK_AC(\"INF53__;INF02@E=8,S=3,G=0,T=0,P=0:@R=A,S=8,V={0}:R=B,S=56,V={1}:R=C,S=243,V={2}:\";$D$3;$C$30;F$31)": 62,_x000D_
    "=RIK_AC(\"INF53__;INF02@E=8,S=3,G=0,T=0,P=0:@R=A,S=8,V={0}:R=B,S=56,V={1}:R=C,S=243,V={2}:\";$D$3;$C$30;D$31)": 63,_x000D_
    "=RIK_AC(\"INF53__;INF02@E=8,S=3,G=0,T=0,P=0:@R=A,S=8,V={0}:R=B,S=56,V={1}:R=C,S=243,V={2}:\";$D$3;$C$30;I$31)": 64,_x000D_
    "=RIK_AC(\"INF53__;INF02@E=8,S=3,G=0,T=0,P=0:@R=A,S=8,V={0}:R=B,S=56,V={1}:R=C,S=243,V={2}:\";$D$3;$C$30;H$31)": 65,_x000D_
    "=RIK_AC(\"INF53__;INF02@E=8,S=3,G=0,T=0,P=0:@R=A,S=8,V={0}:R=B,S=56,V={1}:R=C,S=243,V={2}:\";$D$3;$C$30;E$31)": 66,_x000D_
    "=RIK_AC(\"INF53__;INF02@E=8,S=3,G=0,T=0,P=0:@R=A,S=8,V={0}:R=B,S=56,V={1}:R=C,S=243,V={2}:\";$D$3;$C$31;G$32)": 67,_x000D_
    "=RIK_AC(\"INF53__;INF02@E=8,S=3,G=0,T=0,P=0:@R=A,S=8,V={0}:R=B,S=56,V={1}:R=C,S=243,V={2}:\";$D$3;$C$31;F$32)": 68,_x000D_
    "=RIK_AC(\"INF53__;INF02@E=8,S=3,G=0,T=0,P=0:@R=A,S=8,V={0}:R=B,S=56,V={1}:R=C,S=243,V={2}:\";$D$3;$C$31;D$32)": 69,_x000D_
    "=RIK_AC(\"INF53__;INF02@E=8,S=3,G=0,T=0,P=0:@R=A,S=8,V={0}:R=B,S=56,V={1}:R=C,S=243,V={2}:\";$D$3;$C$31;I$32)": 70,_x000D_
    "=RIK_AC(\"INF53__;INF02@E=8,S=3,G=0,T=0,P=0:@R=A,S=8,V={0}:R=B,S=56,V={1}:R=C,S=243,V={2}:\";$D$3;$C$31;H$32)": 71,_x000D_
    "=RIK_AC(\"INF53__;INF02@E=8,S=3,G=0,T=0,P=0:@R=A,S=8,V={0}:R=B,S=56,V={1}:R=C,S=243,V={2}:\";$D$3;$C$31;E$32)": 72,_x000D_
    "=RIK_AC(\"INF53__;INF02@E=8,S=3,G=0,T=0,P=0:@R=A,S=8,V={0}:R=B,S=56,V={1}:R=C,S=243,V={2}:\";$D$3;$C$34;G$35)": 73,_x000D_
    "=RIK_AC(\"INF53__;INF02@E=8,S=3,G=0,T=0,P=0:@R=A,S=8,V={0}:R=B,S=56,V={1}:R=C,S=243,V={2}:\";$D$3;$C$34;F$35)": 74,_x000D_
    "=RIK_AC(\"INF53__;INF02@E=8,S=3,G=0,T=0,P=0:@R=A,S=8,V={0}:R=B,S=56,V={1}:R=C,S=243,V={2}:\";$D$3;$C$34;D$35)": 75,_x000D_
    "=RIK_AC(\"INF53__;INF02@E=8,S=3,G=0,T=0,P=0:@R=A,S=8,V={0}:R=B,S=56,V={1}:R=C,S=243,V={2}:\";$D$3;$C$34;I$35)": 76,_x000D_
    "=RIK_AC(\"INF53__;INF02@E=8,S=3,G=0,T=0,P=0:@R=A,S=8,V={0}:R=B,S=56,V={1}:R=C,S=243,V={2}:\";$D$3;$C$34;H$35)": 77,_x000D_
    "=RIK_AC(\"INF53__;INF02@E=8,S=3,G=0,T=0,P=0:@R=A,S=8,V={0}:R=B,S=56,V={1}:R=C,S=243,V={2}:\";$D$3;$C$34;E$35)": 78,_x000D_
    "=RIK_AC(\"INF53__;INF02@E=1,S=80,G=0,T=0,P=0:@R=A,S=8,V={0}:R=B,S=56,V={1}:R=C,S=52,V={2}:\";$D$3;$C$11;J$21)": 79,_x000D_
    "=RIK_AC(\"INF53__;INF02@E=1,S=12,G=0,T=0,P=0:@R=A,S=8,V={0}:R=B,S=56,V={1}:R=C,S=58,V={2}:R=E,S=53,V={3}:R=D,S=53,V={4}:\";$E$3;$D$11;$D$12;$D$13;E$14)": 80,_x000D_
    "=RIK_AC(\"INF53__;INF02@E=8,S=3,G=0,T=0,P=0:@R=A,S=8,V={0}:R=B,S=56,V={1}:R=C,S=243,V={2}:\";$E$3;$D$31;G$32)": 81,_x000D_
    "=RIK_AC(\"INF53__;INF02@E=8,S=3,G=0,T=0,P=0:@R=A,S=8,V={0}:R=B,S=56,V={1}:R=C,S=243,V={2}:\";$E$3;$D$31;F$32)": 82,_x000D_
    "=RIK_AC(\"INF53__;INF02@E=8,S=3,G=0,T=0,P=0:@R=A,S=8,V={0}:R=B,S=56,V={1}:R=C,S=243,V={2}:\";$E$3;$D$31;E$32)": 83,_x000D_
    "=RIK_AC(\"INF53__;INF02@E=8,S=3,G=0,T=0,P=0:@R=A,S=8,V={0}:R=B,S=56,V={1}:R=C,S=243,V={2}:\";$E$3;$D$31;I$32)": 84,_x000D_
    "=RIK_AC(\"INF53__;INF02@E=8,S=3,G=0,T=0,P=0:@R=A,S=8,V={0}:R=B,S=56,V={1}:R=C,S=243,V={2}:\";$E$3;$D$31;H$32)": 85,_x000D_
    "=RIK_AC(\"INF53__;INF02@E=8,S=3,G=0,T=0,P=0:@R=A,S=8,V={0}:R=B,S=56,V={1}:R=C,S=243,V={2}:\";$E$3;$D$31;J$32)": 86,_x000D_
    "=RIK_AC(\"INF53__;INF02@E=1,S=80,G=0,T=0,P=0:@R=A,S=8,V={0}:R=B,S=56,V={1}:R=C,S=52,V={2}:\";$E$3;$D$11;J$21)": 87,_x000D_
    "=RIK_AC(\"INF53__;INF02@E=1,S=80,G=0,T=0,P=0:@R=A,S=8,V={0}:R=B,S=56,V={1}:R=C,S=52,V={2}:\";$E$3;$D$11;F$21)": 88,_x000D_
    "=RIK_AC(\"INF53__;INF02@E=1,S=80,G=0,T=0,P=0:@R=A,S=8,V={0}:R=B,S=56,V={1}:R=C,S=52,V={2}:\";$E$3;$D$11;I$21)": 89,_x000D_
    "=RIK_AC(\"INF53__;INF02@E=1,S=80,G=0,T=0,P=0:@R=A,S=8,V={0}:R=B,S=56,V={1}:R=C,S=52,V={2}:\";$E$3;$D$11;G$21)": 90,_x000D_
    "=RIK_AC(\"INF53__;INF02@E=1,S=80,G=0,T=0,P=0:@R=A,S=8,V={0}:R=B,S=56,V={1}:R=C,S=52,V={2}:\";$E$3;$D$11;H$21)": 91,_x000D_
    "=RIK_AC(\"INF53__;INF02@E=1,S=80,G=0,T=0,P=0:@R=A,S=8,V={0}:R=B,S=56,V={1}:R=C,S=52,V={2}:\";$E$3;$D$11;E$21)": 92,_x000D_
    "=RIK_AC(\"INF53__;INF02@E=1,S=80,G=0,T=0,P=0:@R=A,S=8,V={0}:R=B,S=56,V={1}:R=C,S=52,V={2}:\";$E$3;$D$11;K$21)": 93,_x000D_
    "=RIK_AC(\"INF53__;INF02@E=1,S=12,G=0,T=0,P=0:@R=A,S=8,V={0}:R=B,S=56,V={1}:R=C,S=58,V={2}:R=E,S=53,V={3}:R=D,S=53,V={4}:\";$E$3;$D$11;$D$12;$D$13;J$14)": 94,_x000D_
    "=RIK_AC(\"INF53__;INF02@E=1,S=12,G=0,T=0,P=0:@R=A,S=8,V={0}:R=B,S=56,V={1}:R=C,S=58,V={2}:R=E,S=53,V={3}:R=D,S=53,V={4}:\";$E$3;$D$11;$D$12;$D$13;F$14)": 95,_x000D_
    "=RIK_AC(\"INF53__;INF02@E=1,S=12,G=0,T=0,P=0:@R=A,S=8,V={0}:R=B,S=56,V={1}:R=C,S=58,V={2}:R=E,S=53,V={3}:R=D,S=53,V={4}:\";$E$3;$D$11;$D$12;$D$13;K$14)": 96,_x000D_
    "=RIK_AC(\"INF53__;INF02@E=1,S=12,G=0,T=0,P=0:@R=A,S=8,V={0}:R=B,S=56,V={1}:R=C,S=52,V={2}:R=E,S=56,V={3}:R=D,S=58,V={4}:R=F,S=53,V={5}:\";$E$3;$D$59;$D$60;$A63;$B63;F$61)": 97,_x000D_
    "=RIK_AC(\"INF53__;INF02@E=1,S=12,G=0,T=0,P=0:@R=A,S=8,V={0}:R=B,S=56,V={1}:R=C,S=52,V={2}:R=E,S=56,V={3}:R=D,S=58,V={4}:R=F,S=53,V={5}:\";$E$3;$D$59;$D$60;$A63;$B63;G$61)": 98,_x000D_
    "=RIK_AC(\"INF53__;INF02@E=1,S=12,G=0,T=0,P=0:@R=A,S=8,V={0}:R=B,S=56,V={1}:R=C,S=52,V={2}:R=E,S=56,V={3}:R=D,S=58,V={4}:R=F,S=53,V={5}:\";$E$3;$D$59;$D$60;$A63;$B63;H$61)": 99,_x000D_
    "=RIK_AC(\"INF53__;INF02@E=1,S=12,G=0,T=0,P=0:@R=A,S=8,V={0}:R=B,S=56,V={1}:R=C,S=52,V={2}:R=E,S=56,V={3}:R=D,S=58,V={4}:R=F,S=53,V={5}:\";$E$3;$D$59;$D$60;$A64;$B64;F$61)": 100,_x000D_
    "=RIK_AC(\"INF53__;INF02@E=1,S=12,G=0,T=0,P=0:@R=A,S=8,V={0}:R=B,S=56,V={1}:R=C,S=52,V={2}:R=E,S=56,V={3}:R=D,S=58,V={4}:R=F,S=53,V={5}:\";$E$3;$D$59;$D$60;$A64;$B64;G$61)": 101,_x000D_
    "=RIK_AC(\"INF53__;INF02@E=1,S=12,G=0,T=0,P=0:@R=A,S=8,V={0}:R=B,S=56,V={1}:R=C,S=52,V={2}:R=E,S=56,V={3}:R=D,S=58,V={4}:R=F,S=53,V={5}:\";$E$3;$D$59;$D$60;$A64;$B64;H$61)": 102,_x000D_
    "=RIK_AC(\"INF53__;INF02@E=1,S=12,G=0,T=0,P=0:@R=A,S=8,V={0}:R=B,S=56,V={1}:R=C,S=52,V={2}:R=E,S=56,V={3}:R=D,S=58,V={4}:R=F,S=53,V={5}:\";$E$3;$D$59;$D$60;$A72;$B72;F$61)": 103,_x000D_
    "=RIK_AC(\"INF53__;INF02@E=1,S=90,G=0,T=0,P=0:@R=A,S=8,V={0}:R=B,S=56,V={1}:R=C,S=52,V={2}:R=D,S=56,V={3}:R=E,S=58,V={4}:R=F,S=53,V={5}:R=G,S=57,V={6}:\";$E$3;$D$59;$D$60;$A72;$B72;F$61;$C72)": 104,_x000D_
    "=RIK_AC(\"INF53__;INF02@E=1,S=90,G=0,T=0,P=0:@R=A,S=8,V={0}:R=B,S=56,V={1}:R=C,S=52,V={2}:R=D,S=56,V={3}:R=E,S=58,V={4}:R=F,S=53,V={5}:R=G,S=57,V={6}:\";$E$3;$D$59;$D$60;$A72;$B72;G$61;$C72)": 105,_x000D_
    "=RIK_AC(\"INF53__;INF02@E=1,S=90,G=0,T=0,P=0:@R=A,S=8,V={0}:R=B,S=56,V={1}:R=C,S=52,V={2}:R=D,S=56,V={3}:R=E,S=58,V={4}:R=F,S=53,V={5}:R=G,S=57,V={6}:\";$E$3;$D$59;$D$60;$A72;$B72;H$61;$C72)": 106,_x000D_
    "=RIK_AC(\"INF53__;INF02@E=1,S=90,G=0,T=0,P=0:@R=A,S=8,V={0}:R=B,S=56,V={1}:R=C,S=52,V={2}:R=D,S=56,V={3}:R=E,S=58,V={4}:R=F,S=53,V={5}:R=G,S=57,V={6}:\";$E$3;$D$59;$D$60;$A73;$B73;F$61;$C73)": 107,_x000D_
    "=RIK_AC(\"INF53__;INF02@E=1,S=90,G=0,T=0,P=0:@R=A,S=8,V={0}:R=B,S=56,V={1}:R=C,S=52,V={2}:R=D,S=56,V={3}:R=E,S=58,V={4}:R=F,S=53,V={5}:R=G,S=57,V={6}:\";$E$3;$D$59;$D$60;$A73;$B73;G$61;$C73)": 108,_x000D_
    "=RIK_AC(\"INF53__;INF02@E=1,S=90,G=0,T=0,P=0:@R=A,S=8,V={0}:R=B,S=56,V={1}:R=C,S=52,V={2}:R=D,S=56,V={3}:R=E,S=58,V={4}:R=F,S=53,V={5}:R=G,S=57,V={6}:\";$E$3;$D$59;$D$60;$A73;$B73;H$61;$C73)": 109,_x000D_
    "=RIK_AC(\"INF53__;INF02@E=1,S=90,G=0,T=0,P=0:@R=A,S=8,V={0}:R=B,S=56,V={1}:R=C,S=52,V={2}:R=D,S=56,V={3}:R=E,S=58,V={4}:R=F,S=53,V={5}:R=G,S=57,V={6}:\";$E$3;$D$59;$D$60;$A74;$B74;F$61;$C74)": 110,_x000D_
    "=RIK_AC(\"INF53__;INF02@E=1,S=90,G=0,T=0,P=0:@R=A,S=8,V={0}:R=B,S=56,V={1}:R=C,S=52,V={2}:R=D,S=56,V={3}:R=E,S=58,V={4}:R=F,S=53,V={5}:R=G,S=57,V={6}:\";$E$3;$D$59;$D$60;$A74;$B74;G$61;$C74)": 111,_x000D_
    "=RIK_AC(\"INF53__;INF02@E=1,S=90,G=0,T=0,P=0:@R=A,S=8,V={0}:R=B,S=56,V={1}:R=C,S=52,V={2}:R=D,S=56,V={3}:R=E,S=58,V={4}:R=F,S=53,V={5}:R=G,S=57,V={6}:\";$E$3;$D$59;$D$60;$A74;$B74;H$61;$C74)": 112,_x000D_
    "=RIK_AC(\"INF53__;INF02@E=1,S=12,G=0,T=0,P=0:@R=A,S=8,V={0}:R=B,S=56,V={1}:R=C,S=52,V={2}:R=E,S=56,V={3}:R=D,S=58,V={4}:R=F,S=53,V={5}:\";$F$3;$E$59;$E$60;$A63;$B63;G$61)": 113,_x000D_
    "=RIK_AC(\"INF53__;INF02@E=1,S=12,G=0,T=0,P=0:@R=A,S=8,V={0}:R=B,S=56,V={1}:R=C,S=52,V={2}:R=E,S=56,V={3}:R=D,S=58,V={4}:R=F,S=53,V={5}:\";$F$3;$E$59;$E$60;$A64;$B64;G$61)": 114,_x000D_
    "=RIK_AC(\"INF53__;INF02@E=1,S=90,G=0,T=0,P=0:@R=A,S=8,V={0}:R=B,S=56,V={1}:R=C,S=52,V={2}:R=D,S=56,V={3}:R=E,S=58,V={4}:R=F,S=53,V={5}:R=G,S=57,V={6}:\";$F$3;$E$59;$E$60;$A72;$B72;G$61;$D72)": 115,_x000D_
    "=RIK_AC(\"INF53__;INF02@E=1,S=90,G=0,T=0,P=0:@R=A,S=8,V={0}:R=B,S=56,V={1}:R=C,S=52,V={2}:R=D,S=56,V={3}:R=E,S=58,V={4}:R=F,S=53,V={5}:R=G,S=57,V={6}:\";$F$3;$E$59;$E$60;$A73;$B73;G$61;$D73)": 116,_x000D_
    "=RIK_AC(\"INF53__;INF02@E=1,S=90,G=0,T=0,P=0:@R=A,S=8,V={0}:R=B,S=56,V={1}:R=C,S=52,V={2}:R=D,S=56,V={3}:R=E,S=58,V={4}:R=F,S=53,V={5}:R=G,S=57,V={6}:\";$F$3;$E$59;$E$60;$A74;$B74;G$61;$D74)": 117,_x000D_
    "=RIK_AC(\"INF53__;INF02@E=1,S=12,G=0,T=0,P=0:@R=A,S=8,V={0}:R=B,S=56,V={1}:R=C,S=52,V={2}:R=E,S=56,V={3}:R=D,S=58,V={4}:R=F,S=53,V={5}:\";$F$3;$E$59;$E$60;$A63;$B63;I$61)": 118,_x000D_
    "=RIK_AC(\"INF53__;INF02@E=1,S=12,G=0,T=0,P=0:@R=A,S=8,V={0}:R=B,S=56,V={1}:R=C,S=52,V={2}:R=E,S=56,V={3}:R=D,S=58,V={4}:R=F,S=53,V={5}:\";$F$3;$E$59;$E$60;$A64;$B64;I$61)": 119,_x000D_
    "=RIK_AC(\"INF53__;INF02@E=1,S=90,G=0,T=0,P=0:@R=A,S=8,V={0}:R=B,S=56,V={1}:R=C,S=52,V={2}:R=D,S=56,V={3}:R=E,S=58,V={4}:R=F,S=53,V={5}:R=G,S=57,V={6}:\";$F$3;$E$59;$E$60;$A72;$B72;I$61;$D72)": 120,_x000D_
    "=RIK_AC(\"INF53__;INF02@E=1,S=90,G=0,T=0,P=0:@R=A,S=8,V={0}:R=B,S=56,V={1}:R=C,S=52,V={2}:R=D,S=56,V={3}:R=E,S=58,V={4}:R=F,S=53,V={5}:R=G,S=57,V={6}:\";$F$3;$E$59;$E$60;$A73;$B73;I$61;$D73)": 121,_x000D_
    "=RIK_AC(\"INF53__;INF02@E=1,S=90,G=0,T=0,P=0:@R=A,S=8,V={0}:R=B,S=56,V={1}:R=C,S=52,V={2}:R=D,S=56,V={3}:R=E,S=58,V={4}:R=F,S=53,V={5}:R=G,S=57,V={6}:\";$F$3;$E$59;$E$60;$A74;$B74;I$61;$D74)": 122,_x000D_
    "=RIK_AC(\"INF53__;INF02@E=1,S=12,G=0,T=0,P=0:@R=A,S=8,V={0}:R=B,S=56,V={1}:R=C,S=52,V={2}:R=E,S=56,V={3}:R=D,S=58,V={4}:R=F,S=53,V={5}:\";$F$3;$E$59;$E$60;$A63;$B63;H$61)": 123,_x000D_
    "=RIK_AC(\"INF53__;INF02@E=1,S=12,G=0,T=0,P=0:@R=A,S=8,V={0}:R=B,S=56,V={1}:R=C,S=52,V={2}:R=E,S=56,V={3}:R=D,S=58,V={4}:R=F,S=53,V={5}:\";$F$3;$E$59;$E$60;$A64;$B64;H$61)": 124,_x000D_
    "=RIK_AC(\"INF53__;INF02@E=1,S=90,G=0,T=0,P=0:@R=A,S=8,V={0}:R=B,S=56,V={1}:R=C,S=52,V={2}:R=D,S=56,V={3}:R=E,S=58,V={4}:R=F,S=53,V={5}:R=G,S=57,V={6}:\";$F$3;$E$59;$E$60;$A72;$B72;H$61;$D72)": 125,_x000D_
    "=RIK_AC(\"INF53__;INF02@E=1,S=90,G=0,T=0,P=0:@R=A,S=8,V={0}:R=B,S=56,V={1}:R=C,S=52,V={2}:R=D,S=56,V={3}:R=E,S=58,V={4}:R=F,S=53,V={5}:R=G,S=57,V={6}:\";$F$3;$E$59;$E$60;$A73;$B73;H$61;$D73)": 126,_x000D_
    "=RIK_AC(\"INF53__;INF02@E=1,S=90,G=0,T=0,P=0:@R=A,S=8,V={0}:R=B,S=56,V={1}:R=C,S=52,V={2}:R=D,S=56,V={3}:R=E,S=58,V={4}:R=F,S=53,V={5}:R=G,S=57,V={6}:\";$F$3;$E$59;$E$60;$A74;$B74;H$61;$D74)": 127,_x000D_
    "=RIK_AC(\"INF53__;INF02@E=8,S=3,G=0,T=0,P=0:@R=A,S=8,V={0}:R=B,S=56,V={1}:R=C,S=243,V={2}:\";$F$3;$E$31;G$32)": 128,_x000D_
    "=RIK_AC(\"INF53__;INF02@E=8,S=3,G=0,T=0,P=0:@R=A,S=8,V={0}:R=B,S=56,V={1}:R=C,S=243,V={2}:\";$F$3;$E$31;F$32)": 129,_x000D_
    "=RIK_AC(\"INF53__;INF02@E=8,S=3,G=0,T=0,P=0:@R=A,S=8,V={0}:R=B,S=56,V={1}:R=C,S=243,V={2}:\";$F$3;$E$31;K$32)": 130,_x000D_
    "=RIK_AC(\"INF53__;INF02@E=8,S=3,G=0,T=0,P=0:@R=A,S=8,V={0}:R=B,S=56,V={1}:R=C,S=243,V={2}:\";$F$3;$E$31;I$32)": 131,_x000D_
    "=RIK_AC(\"INF53__;INF02@E=8,S=3,G=0,T=0,P=0:@R=A,S=8,V={0}:R=B,S=56,V={1}:R=C,S=243,V={2}:\";$F$3;$E$31;J$32)": 132,_x000D_
    "=RIK_AC(\"INF53__;INF02@E=8,S=3,G=0,T=0,P=0:@R=A,S=8,V={0}:R=B,S=56,V={1}:R=C,S=243,V={2}:\";$F$3;$E$31;H$32)": 133,_x000D_
    "=RIK_AC(\"INF53__;INF02@E=1,S=80,G=0,T=0,P=0:@R=A,S=8,V={0}:R=B,S=56,V={1}:R=C,S=52,V={2}:\";$F$3;$E$11;K$21)": 134,_x000D_
    "=RIK_AC(\"INF53__;INF02@E=1,S=80,G=0,T=0,P=0:@R=A,S=8,V={0}:R=B,S=56,V={1}:R=C,S=52,V={2}:\";$F$3;$E$11;L$21)": 135,_x000D_
    "=RIK_AC(\"INF53__;INF02@E=1,S=80,G=0,T=0,P=0:@R=A,S=8,V={0}:R=B,S=56,V={1}:R=C,S=52,V={2}:\";$F$3;$E$11;J$21)": 136,_x000D_
    "=RIK_AC(\"INF53__;INF02@E=1,S=80,G=0,T=0,P=0:@R=A,S=8,V={0}:R=B,S=56,V={1}:R=C,S=52,V={2}:\";$F$3;$E$11;F$21)": 137,_x000D_
    "=RIK_AC(\"INF53__;INF02@E=1,S=80,G=0,T=0,P=0:@R=A,S=8,V={0}:R=B,S=56,V={1}:R=C,S=52,V={2}:\";$F$3;$E$11;I$21)": 138,_x000D_
    "=RIK_AC(\"INF53__;INF02@E=1,S=80,G=0,T=0,P=0:@R=A,S=8,V={0}:R=B,S=56,V={1}:R=C,S=52,V={2}:\";$F$3;$E$11;H$21)": 139,_x000D_
    "=RIK_AC(\"INF53__;INF02@E=1,S=80,G=0,T=0,P=0:@R=A,S=8,V={0}:R=B,S=56,V={1}:R=C,S=52,V={2}:\";$F$3;$E$11;G$21)": 140,_x000D_
    "=RIK_AC(\"INF53__;INF02@E=1,S=12,G=0,T=0,P=0:@R=A,S=8,V={0}:R=B,S=56,V={1}:R=C,S=58,V={2}:R=E,S=53,V={3}:R=D,S=53,V={4}:\";$F$3;$E$11;$E$12;$E$13;L$14)": 141,_x000D_
    "=RIK_AC(\"INF53__;INF02@E=1,S=12,G=0,T=0,P=0:@R=A,S=8,V={0}:R=B,S=56,V={1}:R=C,S=58,V={2}:R=E,S=53,V={3}:R=D,S=53,V={4}:\";$F$3;$E$11;$E$12;$E$13;G$14)": 142,_x000D_
    "=RIK_AC(\"INF53__;INF02@E=1,S=12,G=0,T=0,P=0:@R=A,S=8,V={0}:R=B,S=56,V={1}:R=C,S=58,V={2}:R=E,S=53,V={3}:R=D,S=53,V={4}:\";$F$3;$E$11;$E$12;$E$13;K$14)": 143,_x000D_
    "=RIK_AC(\"INF53__;INF02@E=1,S=12,G=0,T=0,P=0:@R=A,S=8,V={0}:R=B,S=56,V={1}:R=C,S=58,V={2}:R=E,S=53,V={3}:R=D,S=53,V={4}:\";$F$3;$E$11;$E$12;$E$13;F$14)": 144,_x000D_
    "=RIK_AC(\"INF53__;INF02@E=1,S=90,G=0,T=0,P=0:@R=A,S=8,V={0}:R=B,S=56,V={1}:R=C,S=52,V={2}:R=D,S=56,V={3}:R=E,S=58,V={4}:R=F,S=53,V={5}:R=G,S=57,V={6}:\";$F$3;$E$59;$E$60;$A72;$B72;G$61;$C72)": 145,_x000D_
    "=RIK_AC(\"INF53__;INF02@E=1,S=90,G=0,T=0,P=0:@R=A,S=8,V={0}:R=B,S=56,V={1}:R=C,S=52,V={2}:R=D,S=56,V={3}:R=E,S=58,V={4}:R=F,S=53,V={5}:R=G,S=57,V={6}:\";$F$3;$E$59;$E$60;$A73;$B73;G$61;$C73)": 146,_x000D_
    "=RIK_AC(\"INF53__;INF02@E=1,S=90,G=0,T=0,P=0:@R=A,S=8,V={0}:R=B,S=56,V={1}:R=C,S=52,V={2}:R=D,S=56,V={3}:R=E,S=58,V={4}:R=F,S=53,V={5}:R=G,S=57,V={6}:\";$F$3;$E$59;$E$60;$A74;$B74;G$61;$C74)": 147,_x000D_
    "=RIK_AC(\"INF53__;INF02@E=1,S=90,G=0,T=0,P=0:@R=A,S=8,V={0}:R=B,S=56,V={1}:R=C,S=52,V={2}:R=D,S=56,V={3}:R=E,S=58,V={4}:R=F,S=53,V={5}:R=G,S=57,V={6}:\";$F$3;$E$59;$E$60;$A72;$B72;I$61;$C72)": 148,_x000D_
    "=RIK_AC(\"INF53__;INF02@E=1,S=90,G=0,T=0,P=0:@R=A,S=8,V={0}:R=B,S=56,V={1}:R=C,S=52,V={2}:R=D,S=56,V={3}:R=E,S=58,V={4}:R=F,S=53,V={5}:R=G,S=57,V={6}:\";$F$3;$E$59;$E$60;$A73;$B73;I$61;$C73)": 149,_x000D_
    "=RIK_AC(\"INF53__;INF02@E=1,S=90,G=0,T=0,P=0:@R=A,S=8,V={0}:R=B,S=56,V={1}:R=C,S=52,V={2}:R=D,S=56,V={3}:R=E,S=58,V={4}:R=F,S=53,V={5}:R=G,S=57,V={6}:\";$F$3;$E$59;$E$60;$A74;$B74;I$61;$C74)": 150,_x000D_
    "=RIK_AC(\"INF53__;INF02@E=1,S=90,G=0,T=0,P=0:@R=A,S=8,V={0}:R=B,S=56,V={1}:R=C,S=52,V={2}:R=D,S=56,V={3}:R=E,S=58,V={4}:R=F,S=53,V={5}:R=G,S=57,V={6}:\";$F$3;$E$59;$E$60;$A72;$B72;H$61;$C72)": 151,_x000D_
    "=RIK_AC(\"INF53__;INF02@E=1,S=90,G=0,T=0,P=0:@R=A,S=8,V={0}:R=B,S=56,V={1}:R=C,S=52,V={2}:R=D,S=56,V={3}:R=E,S=58,V={4}:R=F,S=53,V={5}:R=G,S=57,V={6}:\";$F$3;$E$59;$E$60;$A73;$B73;H$61;$C73)": 152,_x000D_
    "=RIK_AC(\"INF53__;INF02@E=1,S=90,G=0,T=0,P=0:@R=A,S=8,V={0}:R=B,S=56,V={1}:R=C,S=52,V={2}:R=D,S=56,V={3}:R=E,S=58,V={4}:R=F,S=53,V={5}:R=G,S=57,V={6}:\";$F$3;$E$59;$E$60;$A74;$B74;H$61;$C74)": 153,_x000D_
    "=RIK_AC(\"INF53__;INF02@E=1,S=12,G=0,T=0,P=0:@R=A,S=8,V={0}:R=B,S=56,V={1}:R=C,S=52,V={2}:R=E,S=56,V={3}:R=D,S=58,V={4}:R=F,S=53,V={5}:\";$F$3;$E$60;$E$61;$A64;$B64;G$62)": 154,_x000D_
    "=RIK_AC(\"INF53__;INF02@E=1,S=12,G=0,T=0,P=0:@R=A,S=8,V={0}:R=B,S=56,V={1}:R=C,S=52,V={2}:R=E,S=56,V={3}:R=D,S=58,V={4}:R=F,S=53,V={5}:\";$F$3;$E$60;$E$61;$A65;$B65;G$62)": 155,_x000D_
    "=RIK_AC(\"INF53__;INF02@E=1,S=90,G=0,T=0,P=0:@R=A,S=8,V={0}:R=B,S=56,V={1}:R=C,S=52,V={2}:R=D,S=56,V={3}:R=E,S=58,V={4}:R=F,S=53,V={5}:R=G,S=57,V={6}:\";$F$3;$E$60;$E$61;$A73;$B73;G$62;$C73)": 156,_x000D_
    "=RIK_AC(\"INF53__;INF02@E=1,S=90,G=0,T=0,P=0:@R=A,S=8,V={0}:R=B,S=56,V={1}:R=C,S=52,V={2}:R=D,S=56,V={3}:R=E,S=58,V={4}:R=F,S=53,V={5}:R=G,S=57,V={6}:\";$F$3;$E$60;$E$61;$A74;$B74;G$62;$C74)": 157,_x000D_
    "=RIK_AC(\"INF53__;INF02@E=1,S=90,G=0,T=0,P=0:@R=A,S=8,V={0}:R=B,S=56,V={1}:R=C,S=52,V={2}:R=D,S=56,V={3}:R=E,S=58,V={4}:R=F,S=53,V={5}:R=G,S=57,V={6}:\";$F$3;$E$60;$E$61;$A75;$B75;G$62;$C75)": 158,_x000D_
    "=RIK_AC(\"INF53__;INF02@E=1,S=12,G=0,T=0,P=0:@R=A,S=8,V={0}:R=B,S=56,V={1}:R=C,S=52,V={2}:R=E,S=56,V={3}:R=D,S=58,V={4}:R=F,S=53,V={5}:\";$F$3;$E$60;$E$61;$A64;$B64;I$62)": 159,_x000D_
    "=RIK_AC(\"INF53__;INF02@E=1,S=12,G=0,T=0,P=0:@R=A,S=8,V={0}:R=B,S=56,V={1}:R=C,S=52,V={2}:R=E,S=56,V={3}:R=D,S=58,V={4}:R=F,S=53,V={5}:\";$F$3;$E$60;$E$61;$A65;$B65;I$62)": 160,_x000D_
    "=RIK_AC(\"INF53__;INF02@E=1,S=90,G=0,T=0,P=0:@R=A,S=8,V={0}:R=B,S=56,V={1}:R=C,S=52,V={2}:R=D,S=56,V={3}:R=E,S=58,V={4}:R=F,S=53,V={5}:R=G,S=57,V={6}:\";$F$3;$E$60;$E$61;$A73;$B73;I$62;$C73)": 161,_x000D_
    "=RIK_AC(\"INF53__;INF02@E=1,S=90,G=0,T=0,P=0:@R=A,S=8,V={0}:R=B,S=56,V={1}:R=C,S=52,V={2}:R=D,S=56,V={3}:R=E,S=58,V={4}:R=F,S=53,V={5}:R=G,S=57,V={6}:\";$F$3;$E$60;$E$61;$A74;$B74;I$62;$C74)": 162,_x000D_
    "=RIK_AC(\"INF53__;INF02@E=1,S=90,G=0,T=0,P=0:@R=A,S=8,V={0}:R=B,S=56,V={1}:R=C,S=52,V={2}:R=D,S=56,V={3}:R=E,S=58,V={4}:R=F,S=53,V={5}:R=G,S=57,V={6}:\";$F$3;$E$60;$E$61;$A75;$B75;I$62;$C75)": 163,_x000D_
    "=RIK_AC(\"INF53__;INF02@E=1,S=12,G=0,T=0,P=0:@R=A,S=8,V={0}:R=B,S=56,V={1}:R=C,S=52,V={2}:R=E,S=56,V={3}:R=D,S=58,V={4}:R=F,S=53,V={5}:\";$F$3;$E$60;$E$61;$A64;$B64;H$62)": 164,_x000D_
    "=RIK_AC(\"INF53__;INF02@E=1,S=12,G=0,T=0,P=0:@R=A,S=8,V={0}:R=B,S=56,V={1}:R=C,S=52,V={2}:R=E,S=56,V={3}:R=D,S=58,V={4}:R=F,S=53,V={5}:\";$F$3;$E$60;$E$61;$A65;$B65;H$62)": 165,_x000D_
    "=RIK_AC(\"INF53__;INF02@E=1,S=90,G=0,T=0,P=0:@R=A,S=8,V={0}:R=B,S=56,V={1}:R=C,S=52,V={2}:R=D,S=56,V={3}:R=E,S=58,V={4}:R=F,S=53,V={5}:R=G,S=57,V={6}:\";$F$3;$E$60;$E$61;$A73;$B73;H$62;$C73)": 166,_x000D_
    "=RIK_AC(\"INF53__;INF02@E=1,S=90,G=0,T=0,P=0:@R=A,S=8,V={0}:R=B,S=56,V={1}:R=C,S=52,V={2}:R=D,S=56,V={3}:R=E,S=58,V={4}:R=F,S=53,V={5}:R=G,S=57,V={6}:\";$F$3;$E$60;$E$61;$A74;$B74;H$62;$C74)": 167,_x000D_
    "=RIK_AC(\"INF53__;INF02@E=1,S=90,G=0,T=0,P=0:@R=A,S=8,V={0}:R=B,S=56,V={1}:R=C,S=52,V={2}:R=D,S=56,V={3}:R=E,S=58,V={4}:R=F,S=53,V={5}:R=G,S=57,V={6}:\";$F$3;$E$60;$E$61;$A75;$B75;H$62;$C75)": 168,_x000D_
    "=RIK_AC(\"INF53__;INF02@E=1,S=90,G=0,T=0,P=0:@R=A,S=8,V={0}:R=B,S=56,V={1}:R=C,S=52,V={2}:R=D,S=56,V={3}:R=E,S=58,V={4}:R=F,S=53,V={5}:R=G,S=57,V={6}:\";$F$3;$E$60;$E$61;$A72;$B72;G$62;$C72)": 169,_x000D_
    "=RIK_AC(\"INF53__;INF02@E=1,S=90,G=0,T=0,P=0:@R=A,S=8,V={0}:R=B,S=56,V={1}:R=C,S=52,V={2}:R=D,S=56,V={3}:R=E,S=58,V={4}:R=F,S=53,V={5}:R=G,S=57,V={6}:\";$F$3;$E$60;$E$61;$A72;$B72;I$62;$C72)": 170,_x000D_
    "=RIK_AC(\"INF53__;INF02@E=1,S=90,G=0,T=0,P=0:@R=A,S=8,V={0}:R=B,S=56,V={1}:R=C,S=52,V={2}:R=D,S=56,V={3}:R=E,S=58,V={4}:R=F,S=53,V={5}:R=G,S=57,V={6}:\";$F$3;$E$60;$E$61;$A72;$B72;H$62;$C72)": 171,_x000D_
    "=RIK_AC(\"INF53__;INF02@E=1,S=12,G=0,T=0,P=0:@R=A,S=8,V={0}:R=B,S=56,V={1}:R=C,S=52,V={2}:R=E,S=56,V={3}:R=D,S=58,V={4}:R=F,S=53,V={5}:\";$F$3;$E$61;$E$62;$A65;$B65;G$63)": 172,_x000D_
    "=RIK_AC(\"INF53__;INF02@E=1,S=12,G=0,T=0,P=0:@R=A,S=8,V={0}:R=B,S=56,V={1}:R=C,S=52,V={2}:R=E,S=56,V={3}:R=D,S=58,V={4}:R=F,S=53,V={5}:\";$F$3;$E$61;$E$62;$A66;$B66;G$63)": 173,_x000D_
    "=RIK_AC(\"INF53__;INF02@E=1,S=90,G=0,T=0,P=0:@R=A,S=8,V={0}:R=B,S=56,V={1}:R=C,S=52,V={2}:R=D,S=56,V={3}:R=E,S=58,V={4}:R=F,S=53,V={5}:R=G,S=57,V={6}:\";$F$3;$E$61;$E$62;$A73;$B73;G$63;$C73)": 174,_x000D_
    "=RIK_AC(\"INF53__;INF02@E=1,S=90,G=0,T=0,P=0:@R=A,S=8,V={0}:R=B,S=56,V={1}:R=C,S=52,V={2}:R=D,S=56,V={3}:R=E,S=58,V={4}:R=F,S=53,V={5}:R=G,S=57,V={6}:\";$F$3;$E$61;$E$62;$A74;$B74;G$63;$C74)": 175,_x000D_
    "=RIK_AC(\"INF53__;INF02@E=1,S=90,G=0,T=0,P=0:@R=A,S=8,V={0}:R=B,S=56,V={1}:R=C,S=52,V={2}:R=D,S=56,V={3}:R=E,S=58,V={4}:R=F,S=53,V={5}:R=G,S=57,V={6}:\";$F$3;$E$61;$E$62;$A75;$B75;G$63;$C75)": 176,_x000D_
    "=RIK_AC(\"INF53__;INF02@E=1,S=12,G=0,T=0,P=0:@R=A,S=8,V={0}:R=B,S=56,V={1}:R=C,S=52,V={2}:R=E,S=56,V={3}:R=D,S=58,V={4}:R=F,S=53,V={5}:\";$F$3;$E$61;$E$62;$A65;$B65;I$63)": 177,_x000D_
    "=RIK_AC(\"INF53__;INF02@E=1,S=12,G=0,T=0,P=0:@R=A,S=8,V={0}:R=B,S=56,V={1}:R=C,S=52,V={2}:R=E,S=56,V={3}:R=D,S=58,V={4}:R=F,S=53,V={5}:\";$F$3;$E$61;$E$62;$A66;$B66;I$63)": 178,_x000D_
    "=RIK_AC(\"INF53__;INF02@E=1,S=90,G=0,T=0,P=0:@R=A,S=8,V={0}:R=B,S=56,V={1}:R=C,S=52,V={2}:R=D,S=56,V={3}:R=E,S=58,V={4}:R=F,S=53,V={5}:R=G,S=57,V={6}:\";$F$3;$E$61;$E$62;$A73;$B73;I$63;$C73)": 179,_x000D_
    "=RIK_AC(\"INF53__;INF02@E=1,S=90,G=0,T=0,P=0:@R=A,S=8,V={0}:R=B,S=56,V={1}:R=C,S=52,V={2}:R=D,S=56,V={3}:R=E,S=58,V={4}:R=F,S=53,V={5}:R=G,S=57,V={6}:\";$F$3;$E$61;$E$62;$A74;$B74;I$63;$C74)": 180,_x000D_
    "=RIK_AC(\"INF53__;INF02@E=1,S=90,G=0,T=0,P=0:@R=A,S=8,V={0}:R=B,S=56,V={1}:R=C,S=52,V={2}:R=D,S=56,V={3}:R=E,S=58,V={4}:R=F,S=53,V={5}:R=G,S=57,V={6}:\";$F$3;$E$61;$E$62;$A75;$B75;I$63;$C75)": 181,_x000D_
    "=RIK_AC(\"INF53__;INF02@E=1,S=12,G=0,T=0,P=0:@R=A,S=8,V={0}:R=B,S=56,V={1}:R=C,S=52,V={2}:R=E,S=56,V={3}:R=D,S=58,V={4}:R=F,S=53,V={5}:\";$F$3;$E$61;$E$62;$A65;$B65;H$63)": 182,_x000D_
    "=RIK_AC(\"INF53__;INF02@E=1,S=12,G=0,T=0,P=0:@R=A,S=8,V={0}:R=B,S=56,V={1}:R=C,S=52,V={2}:R=E,S=56,V={3}:R=D,S=58,V={4}:R=F,S=53,V={5}:\";$F$3;$E$61;$E$62;$A66;$B66;H$63)": 183,_x000D_
    "=RIK_AC(\"INF53__;INF02@E=1,S=90,G=0,T=0,P=0:@R=A,S=8,V={0}:R=B,S=56,V={1}:R=C,S=52,V={2}:R=D,S=56,V={3}:R=E,S=58,V={4}:R=F,S=53,V={5}:R=G,S=57,V={6}:\";$F$3;$E$61;$E$62;$A73;$B73;H$63;$C73)": 184,_x000D_
    "=RIK_AC(\"INF53__;INF02@E=1,S=90,G=0,T=0,P=0:@R=A,S=8,V={0}:R=B,S=56,V={1}:R=C,S=52,V={2}:R=D,S=56,V={3}:R=E,S=58,V={4}:R=F,S=53,V={5}:R=G,S=57,V={6}:\";$F$3;$E$61;$E$62;$A74;$B74;H$63;$C74)": 185,_x000D_
    "=RIK_AC(\"INF53__;INF02@E=1,S=90,G=0,T=0,P=0:@R=A,S=8,V={0}:R=B,S=56,V={1}:R=C,S=52,V={2}:R=D,S=56,V={3}:R=E,S=58,V={4}:R=F,S=53,V={5}:R=G,S=57,V={6}:\";$F$3;$E$61;$E$62;$A75;$B75;H$63;$C75)": 186,_x000D_
    "=RIK_AC(\"INF53__;INF02@E=1,S=12,G=0,T=0,P=0:@R=A,S=8,V={0}:R=B,S=56,V={1}:R=C,S=52,V={2}:R=E,S=56,V={3}:R=D,S=58,V={4}:R=F,S=53,V={5}:\";$F$3;$E$62;$E$63;$A66;$B66;G$64)": 187,_x000D_
    "=RIK_AC(\"INF53__;INF02@E=1,S=12,G=0,T=0,P=0:@R=A,S=8,V={0}:R=B,S=56,V={1}:R=C,S=52,V={2}:R=E,S=56,V={3}:R=D,S=58,V={4}:R=F,S=53,V={5}:\";$F$3;$E$62;$E$63;$A67;$B67;G$64)": 188,_x000D_
    "=RIK_AC(\"INF53__;INF02@E=1,S=90,G=0,T=0,P=0:@R=A,S=8,V={0}:R=B,S=56,V={1}:R=C,S=52,V={2}:R=D,S=56,V={3}:R=E,S=58,V={4}:R=F,S=53,V={5}:R=G,S=57,V={6}:\";$F$3;$E$62;$E$63;$A74;$B74;G$64;$C74)": 189,_x000D_
    "=RIK_AC(\"INF53__;INF02@E=1,S=90,G=0,T=0,P=0:@R=A,S=8,V={0}:R=B,S=56,V={1}:R=C,S=52,V={2}:R=D,S=56,V={3}:R=E,S=58,V={4}:R=F,S=53,V={5}:R=G,S=57,V={6}:\";$F$3;$E$62;$E$63;$A75;$B75;G$64;$C75)": 190,_x000D_
    "=RIK_AC(\"INF53__;INF02@E=1,S=90,G=0,T=0,P=0:@R=A,S=8,V={0}:R=B,S=56,V={1}:R=C,S=52,V={2}:R=D,S=56,V={3}:R=E,S=58,V={4}:R=F,S=53,V={5}:R=G,S=57,V={6}:\";$F$3;$E$62;$E$63;$A76;$B76;G$64;$C76)": 191,_x000D_
    "=RIK_AC(\"INF53__;INF02@E=1,S=12,G=0,T=0,P=0:@R=A,S=8,V={0}:R=B,S=56,V={1}:R=C,S=52,V={2}:R=E,S=56,V={3}:R=D,S=58,V={4}:R=F,S=53,V={5}:\";$F$3;$E$62;$E$63;$A66;$B66;I$64)": 192,_x000D_
    "=RIK_AC(\"INF53__;INF02@E=1,S=12,G=0,T=0,P=0:@R=A,S=8,V={0}:R=B,S=56,V={1}:R=C,S=52,V={2}:R=E,S=56,V={3}:R=D,S=58,V={4}:R=F,S=53,V={5}:\";$F$3;$E$62;$E$63;$A67;$B67;I$64)": 193,_x000D_
    "=RIK_AC(\"INF53__;INF02@E=1,S=90,G=0,T=0,P=0:@R=A,S=8,V={0}:R=B,S=56,V={1}:R=C,S=52,V={2}:R=D,S=56,V={3}:R=E,S=58,V={4}:R=F,S=53,V={5}:R=G,S=57,V={6}:\";$F$3;$E$62;$E$63;$A74;$B74;I$64;$C74)": 194,_x000D_
    "=RIK_AC(\"INF53__;INF02@E=1,S=90,G=0,T=0,P=0:@R=A,S=8,V={0}:R=B,S=56,V={1}:R=C,S=52,V={2}:R=D,S=56,V={3}:R=E,S=58,V={4}:R=F,S=53,V={5}:R=G,S=57,V={6}:\";$F$3;$E$62;$E$63;$A75;$B75;I$64;$C75)": 195,_x000D_
    "=RIK_AC(\"INF53__;INF02@E=1,S=90,G=0,T=0,P=0:@R=A,S=8,V={0}:R=B,S=56,V={1}:R=C,S=52,V={2}:R=D,S=56,V={3}:R=E,S=58,V={4}:R=F,S=53,V={5}:R=G,S=57,V={6}:\";$F$3;$E$62;$E$63;$A76;$B76;I$64;$C76)": 196,_x000D_
    "=RIK_AC(\"INF53__;INF02@E=1,S=12,G=0,T=0,P=0:@R=A,S=8,V={0}:R=B,S=56,V={1}:R=C,S=52,V={2}:R=E,S=56,V={3}:R=D,S=58,V={4}:R=F,S=53,V={5}:\";$F$3;$E$62;$E$63;$A66;$B66;H$64)": 197,_x000D_
    "=RIK_AC(\"INF53__;INF02@E=1,S=12,G=0,T=0,P=0:@R=A,S=8,V={0}:R=B,S=56,V={1}:R=C,S=52,V={2}:R=E,S=56,V={3}:R=D,S=58,V={4}:R=F,S=53,V={5}:\";$F$3;$E$62;$E$63;$A67;$B67;H$64)": 198,_x000D_
    "=RIK_AC(\"INF53__;INF02@E=1,S=90,G=0,T=0,P=0:@R=A,S=8,V={0}:R=B,S=56,V={1}:R=C,S=52,V={2}:R=D,S=56,V={3}:R=E,S=58,V={4}:R=F,S=53,V={5}:R=G,S=57,V={6}:\";$F$3;$E$62;$E$63;$A74;$B74;H$64;$C74)": 199,_x000D_
    "=RIK_AC(\"INF53__;INF02@E=1,S=90,G=0,T=0,P=0:@R=A,S=8,V={0}:R=B,S=56,V={1}:R=C,S=52,V={2}:R=D,S=56,V={3}:R=E,S=58,V={4}:R=F,S=53,V={5}:R=G,S=57,V={6}:\";$F$3;$E$62;$E$63;$A75;$B75;H$64;$C75)": 200,_x000D_
    "=RIK_AC(\"INF53__;INF02@E=1,S=90,G=0,T=0,P=0:@R=A,S=8,V={0}:R=B,S=56,V={1}:R=C,S=52,V={2}:R=D,S=56,V={3}:R=E,S=58,V={4}:R=F,S=53,V={5}:R=G,S=57,V={6}:\";$F$3;$E$62;$E$63;$A76;$B76;H$64;$C76)": 201,_x000D_
    "=RIK_AC(\"INF53__;INF02@E=1,S=12,G=0,T=0,P=0:@R=A,S=8,V={0}:R=B,S=56,V={1}:R=C,S=52,V={2}:R=E,S=56,V={3}:R=D,S=58,V={4}:R=F,S=53,V={5}:\";$F$3;$E$63;$E$64;$A67;$B67;G$65)": 202,_x000D_
    "=RIK_AC(\"INF53__;INF02@E=1,S=12,G=0,T=0,P=0:@R=A,S=8,V={0}:R=B,S=56,V={1}:R=C,S=52,V={2}:R=E,S=56,V={3}:R=D,S=58,V={4}:R=F,S=53,V={5}:\";$F$3;$E$63;$E$64;$A68;$B68;G$65)": 203,_x000D_
    "=RIK_AC(\"INF53__;INF02@E=1,S=90,G=0,T=0,P=0:@R=A,S=8,V={0}:R=B,S=56,V={1}:R=C,S=52,V={2}:R=D,S=56,V={3}:R=E,S=58,V={4}:R=F,S=53,V={5}:R=G,S=57,V={6}:\";$F$3;$E$63;$E$64;$A75;$B75;G$65;$C75)": 204,_x000D_
    "=RIK_AC(\"INF53__;INF02@E=1,S=90,G=0,T=0,P=0:@R=A,S=8,V={0}:R=B,S=56,V={1}:R=C,S=52,V={2}:R=D,S=56,V={3}:R=E,S=58,V={4}:R=F,S=53,V={5}:R=G,S=57,V={6}:\";$F$3;$E$63;$E$64;$A76;$B76;G$65;$C76)": 205,_x000D_
    "=RIK_AC(\"INF53__;INF02@E=1,S=90,G=0,T=0,P=0:@R=A,S=8,V={0}:R=B,S=56,V={1}:R=C,S=52,V={2}:R=D,S=56,V={3}:R</t>
  </si>
  <si>
    <t>=E,S=58,V={4}:R=F,S=53,V={5}:R=G,S=57,V={6}:\";$F$3;$E$63;$E$64;$A77;$B77;G$65;$C77)": 206,_x000D_
    "=RIK_AC(\"INF53__;INF02@E=1,S=12,G=0,T=0,P=0:@R=A,S=8,V={0}:R=B,S=56,V={1}:R=C,S=52,V={2}:R=E,S=56,V={3}:R=D,S=58,V={4}:R=F,S=53,V={5}:\";$F$3;$E$63;$E$64;$A67;$B67;I$65)": 207,_x000D_
    "=RIK_AC(\"INF53__;INF02@E=1,S=12,G=0,T=0,P=0:@R=A,S=8,V={0}:R=B,S=56,V={1}:R=C,S=52,V={2}:R=E,S=56,V={3}:R=D,S=58,V={4}:R=F,S=53,V={5}:\";$F$3;$E$63;$E$64;$A68;$B68;I$65)": 208,_x000D_
    "=RIK_AC(\"INF53__;INF02@E=1,S=90,G=0,T=0,P=0:@R=A,S=8,V={0}:R=B,S=56,V={1}:R=C,S=52,V={2}:R=D,S=56,V={3}:R=E,S=58,V={4}:R=F,S=53,V={5}:R=G,S=57,V={6}:\";$F$3;$E$63;$E$64;$A75;$B75;I$65;$C75)": 209,_x000D_
    "=RIK_AC(\"INF53__;INF02@E=1,S=90,G=0,T=0,P=0:@R=A,S=8,V={0}:R=B,S=56,V={1}:R=C,S=52,V={2}:R=D,S=56,V={3}:R=E,S=58,V={4}:R=F,S=53,V={5}:R=G,S=57,V={6}:\";$F$3;$E$63;$E$64;$A76;$B76;I$65;$C76)": 210,_x000D_
    "=RIK_AC(\"INF53__;INF02@E=1,S=90,G=0,T=0,P=0:@R=A,S=8,V={0}:R=B,S=56,V={1}:R=C,S=52,V={2}:R=D,S=56,V={3}:R=E,S=58,V={4}:R=F,S=53,V={5}:R=G,S=57,V={6}:\";$F$3;$E$63;$E$64;$A77;$B77;I$65;$C77)": 211,_x000D_
    "=RIK_AC(\"INF53__;INF02@E=1,S=12,G=0,T=0,P=0:@R=A,S=8,V={0}:R=B,S=56,V={1}:R=C,S=52,V={2}:R=E,S=56,V={3}:R=D,S=58,V={4}:R=F,S=53,V={5}:\";$F$3;$E$63;$E$64;$A67;$B67;H$65)": 212,_x000D_
    "=RIK_AC(\"INF53__;INF02@E=1,S=12,G=0,T=0,P=0:@R=A,S=8,V={0}:R=B,S=56,V={1}:R=C,S=52,V={2}:R=E,S=56,V={3}:R=D,S=58,V={4}:R=F,S=53,V={5}:\";$F$3;$E$63;$E$64;$A68;$B68;H$65)": 213,_x000D_
    "=RIK_AC(\"INF53__;INF02@E=1,S=90,G=0,T=0,P=0:@R=A,S=8,V={0}:R=B,S=56,V={1}:R=C,S=52,V={2}:R=D,S=56,V={3}:R=E,S=58,V={4}:R=F,S=53,V={5}:R=G,S=57,V={6}:\";$F$3;$E$63;$E$64;$A75;$B75;H$65;$C75)": 214,_x000D_
    "=RIK_AC(\"INF53__;INF02@E=1,S=90,G=0,T=0,P=0:@R=A,S=8,V={0}:R=B,S=56,V={1}:R=C,S=52,V={2}:R=D,S=56,V={3}:R=E,S=58,V={4}:R=F,S=53,V={5}:R=G,S=57,V={6}:\";$F$3;$E$63;$E$64;$A76;$B76;H$65;$C76)": 215,_x000D_
    "=RIK_AC(\"INF53__;INF02@E=1,S=90,G=0,T=0,P=0:@R=A,S=8,V={0}:R=B,S=56,V={1}:R=C,S=52,V={2}:R=D,S=56,V={3}:R=E,S=58,V={4}:R=F,S=53,V={5}:R=G,S=57,V={6}:\";$F$3;$E$63;$E$64;$A77;$B77;H$65;$C77)": 216,_x000D_
    "=RIK_AC(\"INF53__;INF02@E=1,S=12,G=0,T=0,P=0:@R=A,S=8,V={0}:R=B,S=56,V={1}:R=C,S=52,V={2}:R=E,S=56,V={3}:R=D,S=58,V={4}:R=F,S=53,V={5}:\";$F$3;$E$64;$E$65;$A68;$B68;G$66)": 217,_x000D_
    "=RIK_AC(\"INF53__;INF02@E=1,S=12,G=0,T=0,P=0:@R=A,S=8,V={0}:R=B,S=56,V={1}:R=C,S=52,V={2}:R=E,S=56,V={3}:R=D,S=58,V={4}:R=F,S=53,V={5}:\";$F$3;$E$64;$E$65;$A69;$B69;G$66)": 218,_x000D_
    "=RIK_AC(\"INF53__;INF02@E=1,S=90,G=0,T=0,P=0:@R=A,S=8,V={0}:R=B,S=56,V={1}:R=C,S=52,V={2}:R=D,S=56,V={3}:R=E,S=58,V={4}:R=F,S=53,V={5}:R=G,S=57,V={6}:\";$F$3;$E$64;$E$65;$A76;$B76;G$66;$C76)": 219,_x000D_
    "=RIK_AC(\"INF53__;INF02@E=1,S=90,G=0,T=0,P=0:@R=A,S=8,V={0}:R=B,S=56,V={1}:R=C,S=52,V={2}:R=D,S=56,V={3}:R=E,S=58,V={4}:R=F,S=53,V={5}:R=G,S=57,V={6}:\";$F$3;$E$64;$E$65;$A77;$B77;G$66;$C77)": 220,_x000D_
    "=RIK_AC(\"INF53__;INF02@E=1,S=90,G=0,T=0,P=0:@R=A,S=8,V={0}:R=B,S=56,V={1}:R=C,S=52,V={2}:R=D,S=56,V={3}:R=E,S=58,V={4}:R=F,S=53,V={5}:R=G,S=57,V={6}:\";$F$3;$E$64;$E$65;$A78;$B78;G$66;$C78)": 221,_x000D_
    "=RIK_AC(\"INF53__;INF02@E=1,S=12,G=0,T=0,P=0:@R=A,S=8,V={0}:R=B,S=56,V={1}:R=C,S=52,V={2}:R=E,S=56,V={3}:R=D,S=58,V={4}:R=F,S=53,V={5}:\";$F$3;$E$64;$E$65;$A68;$B68;I$66)": 222,_x000D_
    "=RIK_AC(\"INF53__;INF02@E=1,S=12,G=0,T=0,P=0:@R=A,S=8,V={0}:R=B,S=56,V={1}:R=C,S=52,V={2}:R=E,S=56,V={3}:R=D,S=58,V={4}:R=F,S=53,V={5}:\";$F$3;$E$64;$E$65;$A69;$B69;I$66)": 223,_x000D_
    "=RIK_AC(\"INF53__;INF02@E=1,S=90,G=0,T=0,P=0:@R=A,S=8,V={0}:R=B,S=56,V={1}:R=C,S=52,V={2}:R=D,S=56,V={3}:R=E,S=58,V={4}:R=F,S=53,V={5}:R=G,S=57,V={6}:\";$F$3;$E$64;$E$65;$A76;$B76;I$66;$C76)": 224,_x000D_
    "=RIK_AC(\"INF53__;INF02@E=1,S=90,G=0,T=0,P=0:@R=A,S=8,V={0}:R=B,S=56,V={1}:R=C,S=52,V={2}:R=D,S=56,V={3}:R=E,S=58,V={4}:R=F,S=53,V={5}:R=G,S=57,V={6}:\";$F$3;$E$64;$E$65;$A77;$B77;I$66;$C77)": 225,_x000D_
    "=RIK_AC(\"INF53__;INF02@E=1,S=90,G=0,T=0,P=0:@R=A,S=8,V={0}:R=B,S=56,V={1}:R=C,S=52,V={2}:R=D,S=56,V={3}:R=E,S=58,V={4}:R=F,S=53,V={5}:R=G,S=57,V={6}:\";$F$3;$E$64;$E$65;$A78;$B78;I$66;$C78)": 226,_x000D_
    "=RIK_AC(\"INF53__;INF02@E=1,S=12,G=0,T=0,P=0:@R=A,S=8,V={0}:R=B,S=56,V={1}:R=C,S=52,V={2}:R=E,S=56,V={3}:R=D,S=58,V={4}:R=F,S=53,V={5}:\";$F$3;$E$64;$E$65;$A68;$B68;H$66)": 227,_x000D_
    "=RIK_AC(\"INF53__;INF02@E=1,S=12,G=0,T=0,P=0:@R=A,S=8,V={0}:R=B,S=56,V={1}:R=C,S=52,V={2}:R=E,S=56,V={3}:R=D,S=58,V={4}:R=F,S=53,V={5}:\";$F$3;$E$64;$E$65;$A69;$B69;H$66)": 228,_x000D_
    "=RIK_AC(\"INF53__;INF02@E=1,S=90,G=0,T=0,P=0:@R=A,S=8,V={0}:R=B,S=56,V={1}:R=C,S=52,V={2}:R=D,S=56,V={3}:R=E,S=58,V={4}:R=F,S=53,V={5}:R=G,S=57,V={6}:\";$F$3;$E$64;$E$65;$A76;$B76;H$66;$C76)": 229,_x000D_
    "=RIK_AC(\"INF53__;INF02@E=1,S=90,G=0,T=0,P=0:@R=A,S=8,V={0}:R=B,S=56,V={1}:R=C,S=52,V={2}:R=D,S=56,V={3}:R=E,S=58,V={4}:R=F,S=53,V={5}:R=G,S=57,V={6}:\";$F$3;$E$64;$E$65;$A77;$B77;H$66;$C77)": 230,_x000D_
    "=RIK_AC(\"INF53__;INF02@E=1,S=90,G=0,T=0,P=0:@R=A,S=8,V={0}:R=B,S=56,V={1}:R=C,S=52,V={2}:R=D,S=56,V={3}:R=E,S=58,V={4}:R=F,S=53,V={5}:R=G,S=57,V={6}:\";$F$3;$E$64;$E$65;$A78;$B78;H$66;$C78)": 231,_x000D_
    "=RIK_AC(\"INF53__;INF02@E=1,S=12,G=0,T=0,P=0:@R=A,S=8,V={0}:R=B,S=56,V={1}:R=C,S=52,V={2}:R=E,S=56,V={3}:R=D,S=58,V={4}:R=F,S=53,V={5}:\";$F$3;$E$65;$E$66;$A69;$B69;G$67)": 232,_x000D_
    "=RIK_AC(\"INF53__;INF02@E=1,S=12,G=0,T=0,P=0:@R=A,S=8,V={0}:R=B,S=56,V={1}:R=C,S=52,V={2}:R=E,S=56,V={3}:R=D,S=58,V={4}:R=F,S=53,V={5}:\";$F$3;$E$65;$E$66;$A70;$B70;G$67)": 233,_x000D_
    "=RIK_AC(\"INF53__;INF02@E=1,S=90,G=0,T=0,P=0:@R=A,S=8,V={0}:R=B,S=56,V={1}:R=C,S=52,V={2}:R=D,S=56,V={3}:R=E,S=58,V={4}:R=F,S=53,V={5}:R=G,S=57,V={6}:\";$F$3;$E$65;$E$66;$A77;$B77;G$67;$C77)": 234,_x000D_
    "=RIK_AC(\"INF53__;INF02@E=1,S=90,G=0,T=0,P=0:@R=A,S=8,V={0}:R=B,S=56,V={1}:R=C,S=52,V={2}:R=D,S=56,V={3}:R=E,S=58,V={4}:R=F,S=53,V={5}:R=G,S=57,V={6}:\";$F$3;$E$65;$E$66;$A78;$B78;G$67;$C78)": 235,_x000D_
    "=RIK_AC(\"INF53__;INF02@E=1,S=90,G=0,T=0,P=0:@R=A,S=8,V={0}:R=B,S=56,V={1}:R=C,S=52,V={2}:R=D,S=56,V={3}:R=E,S=58,V={4}:R=F,S=53,V={5}:R=G,S=57,V={6}:\";$F$3;$E$65;$E$66;$A79;$B79;G$67;$C79)": 236,_x000D_
    "=RIK_AC(\"INF53__;INF02@E=1,S=12,G=0,T=0,P=0:@R=A,S=8,V={0}:R=B,S=56,V={1}:R=C,S=52,V={2}:R=E,S=56,V={3}:R=D,S=58,V={4}:R=F,S=53,V={5}:\";$F$3;$E$65;$E$66;$A69;$B69;I$67)": 237,_x000D_
    "=RIK_AC(\"INF53__;INF02@E=1,S=12,G=0,T=0,P=0:@R=A,S=8,V={0}:R=B,S=56,V={1}:R=C,S=52,V={2}:R=E,S=56,V={3}:R=D,S=58,V={4}:R=F,S=53,V={5}:\";$F$3;$E$65;$E$66;$A70;$B70;I$67)": 238,_x000D_
    "=RIK_AC(\"INF53__;INF02@E=1,S=90,G=0,T=0,P=0:@R=A,S=8,V={0}:R=B,S=56,V={1}:R=C,S=52,V={2}:R=D,S=56,V={3}:R=E,S=58,V={4}:R=F,S=53,V={5}:R=G,S=57,V={6}:\";$F$3;$E$65;$E$66;$A77;$B77;I$67;$C77)": 239,_x000D_
    "=RIK_AC(\"INF53__;INF02@E=1,S=90,G=0,T=0,P=0:@R=A,S=8,V={0}:R=B,S=56,V={1}:R=C,S=52,V={2}:R=D,S=56,V={3}:R=E,S=58,V={4}:R=F,S=53,V={5}:R=G,S=57,V={6}:\";$F$3;$E$65;$E$66;$A78;$B78;I$67;$C78)": 240,_x000D_
    "=RIK_AC(\"INF53__;INF02@E=1,S=90,G=0,T=0,P=0:@R=A,S=8,V={0}:R=B,S=56,V={1}:R=C,S=52,V={2}:R=D,S=56,V={3}:R=E,S=58,V={4}:R=F,S=53,V={5}:R=G,S=57,V={6}:\";$F$3;$E$65;$E$66;$A79;$B79;I$67;$C79)": 241,_x000D_
    "=RIK_AC(\"INF53__;INF02@E=1,S=12,G=0,T=0,P=0:@R=A,S=8,V={0}:R=B,S=56,V={1}:R=C,S=52,V={2}:R=E,S=56,V={3}:R=D,S=58,V={4}:R=F,S=53,V={5}:\";$F$3;$E$65;$E$66;$A69;$B69;H$67)": 242,_x000D_
    "=RIK_AC(\"INF53__;INF02@E=1,S=12,G=0,T=0,P=0:@R=A,S=8,V={0}:R=B,S=56,V={1}:R=C,S=52,V={2}:R=E,S=56,V={3}:R=D,S=58,V={4}:R=F,S=53,V={5}:\";$F$3;$E$65;$E$66;$A70;$B70;H$67)": 243,_x000D_
    "=RIK_AC(\"INF53__;INF02@E=1,S=90,G=0,T=0,P=0:@R=A,S=8,V={0}:R=B,S=56,V={1}:R=C,S=52,V={2}:R=D,S=56,V={3}:R=E,S=58,V={4}:R=F,S=53,V={5}:R=G,S=57,V={6}:\";$F$3;$E$65;$E$66;$A77;$B77;H$67;$C77)": 244,_x000D_
    "=RIK_AC(\"INF53__;INF02@E=1,S=90,G=0,T=0,P=0:@R=A,S=8,V={0}:R=B,S=56,V={1}:R=C,S=52,V={2}:R=D,S=56,V={3}:R=E,S=58,V={4}:R=F,S=53,V={5}:R=G,S=57,V={6}:\";$F$3;$E$65;$E$66;$A78;$B78;H$67;$C78)": 245,_x000D_
    "=RIK_AC(\"INF53__;INF02@E=1,S=90,G=0,T=0,P=0:@R=A,S=8,V={0}:R=B,S=56,V={1}:R=C,S=52,V={2}:R=D,S=56,V={3}:R=E,S=58,V={4}:R=F,S=53,V={5}:R=G,S=57,V={6}:\";$F$3;$E$65;$E$66;$A79;$B79;H$67;$C79)": 246,_x000D_
    "=RIK_AC(\"INF53__;INF02@E=1,S=12,G=0,T=0,P=0:@R=A,S=8,V={0}:R=B,S=56,V={1}:R=C,S=52,V={2}:R=E,S=56,V={3}:R=D,S=58,V={4}:R=F,S=53,V={5}:\";$F$3;$E$66;$E$67;$A70;$B70;G$68)": 247,_x000D_
    "=RIK_AC(\"INF53__;INF02@E=1,S=12,G=0,T=0,P=0:@R=A,S=8,V={0}:R=B,S=56,V={1}:R=C,S=52,V={2}:R=E,S=56,V={3}:R=D,S=58,V={4}:R=F,S=53,V={5}:\";$F$3;$E$66;$E$67;$A71;$B71;G$68)": 248,_x000D_
    "=RIK_AC(\"INF53__;INF02@E=1,S=90,G=0,T=0,P=0:@R=A,S=8,V={0}:R=B,S=56,V={1}:R=C,S=52,V={2}:R=D,S=56,V={3}:R=E,S=58,V={4}:R=F,S=53,V={5}:R=G,S=57,V={6}:\";$F$3;$E$66;$E$67;$A78;$B78;G$68;$C78)": 249,_x000D_
    "=RIK_AC(\"INF53__;INF02@E=1,S=90,G=0,T=0,P=0:@R=A,S=8,V={0}:R=B,S=56,V={1}:R=C,S=52,V={2}:R=D,S=56,V={3}:R=E,S=58,V={4}:R=F,S=53,V={5}:R=G,S=57,V={6}:\";$F$3;$E$66;$E$67;$A79;$B79;G$68;$C79)": 250,_x000D_
    "=RIK_AC(\"INF53__;INF02@E=1,S=90,G=0,T=0,P=0:@R=A,S=8,V={0}:R=B,S=56,V={1}:R=C,S=52,V={2}:R=D,S=56,V={3}:R=E,S=58,V={4}:R=F,S=53,V={5}:R=G,S=57,V={6}:\";$F$3;$E$66;$E$67;$A80;$B80;G$68;$C80)": 251,_x000D_
    "=RIK_AC(\"INF53__;INF02@E=1,S=12,G=0,T=0,P=0:@R=A,S=8,V={0}:R=B,S=56,V={1}:R=C,S=52,V={2}:R=E,S=56,V={3}:R=D,S=58,V={4}:R=F,S=53,V={5}:\";$F$3;$E$66;$E$67;$A70;$B70;I$68)": 252,_x000D_
    "=RIK_AC(\"INF53__;INF02@E=1,S=12,G=0,T=0,P=0:@R=A,S=8,V={0}:R=B,S=56,V={1}:R=C,S=52,V={2}:R=E,S=56,V={3}:R=D,S=58,V={4}:R=F,S=53,V={5}:\";$F$3;$E$66;$E$67;$A71;$B71;I$68)": 253,_x000D_
    "=RIK_AC(\"INF53__;INF02@E=1,S=90,G=0,T=0,P=0:@R=A,S=8,V={0}:R=B,S=56,V={1}:R=C,S=52,V={2}:R=D,S=56,V={3}:R=E,S=58,V={4}:R=F,S=53,V={5}:R=G,S=57,V={6}:\";$F$3;$E$66;$E$67;$A78;$B78;I$68;$C78)": 254,_x000D_
    "=RIK_AC(\"INF53__;INF02@E=1,S=90,G=0,T=0,P=0:@R=A,S=8,V={0}:R=B,S=56,V={1}:R=C,S=52,V={2}:R=D,S=56,V={3}:R=E,S=58,V={4}:R=F,S=53,V={5}:R=G,S=57,V={6}:\";$F$3;$E$66;$E$67;$A79;$B79;I$68;$C79)": 255,_x000D_
    "=RIK_AC(\"INF53__;INF02@E=1,S=90,G=0,T=0,P=0:@R=A,S=8,V={0}:R=B,S=56,V={1}:R=C,S=52,V={2}:R=D,S=56,V={3}:R=E,S=58,V={4}:R=F,S=53,V={5}:R=G,S=57,V={6}:\";$F$3;$E$66;$E$67;$A80;$B80;I$68;$C80)": 256,_x000D_
    "=RIK_AC(\"INF53__;INF02@E=1,S=12,G=0,T=0,P=0:@R=A,S=8,V={0}:R=B,S=56,V={1}:R=C,S=52,V={2}:R=E,S=56,V={3}:R=D,S=58,V={4}:R=F,S=53,V={5}:\";$F$3;$E$66;$E$67;$A70;$B70;H$68)": 257,_x000D_
    "=RIK_AC(\"INF53__;INF02@E=1,S=12,G=0,T=0,P=0:@R=A,S=8,V={0}:R=B,S=56,V={1}:R=C,S=52,V={2}:R=E,S=56,V={3}:R=D,S=58,V={4}:R=F,S=53,V={5}:\";$F$3;$E$66;$E$67;$A71;$B71;H$68)": 258,_x000D_
    "=RIK_AC(\"INF53__;INF02@E=1,S=90,G=0,T=0,P=0:@R=A,S=8,V={0}:R=B,S=56,V={1}:R=C,S=52,V={2}:R=D,S=56,V={3}:R=E,S=58,V={4}:R=F,S=53,V={5}:R=G,S=57,V={6}:\";$F$3;$E$66;$E$67;$A78;$B78;H$68;$C78)": 259,_x000D_
    "=RIK_AC(\"INF53__;INF02@E=1,S=90,G=0,T=0,P=0:@R=A,S=8,V={0}:R=B,S=56,V={1}:R=C,S=52,V={2}:R=D,S=56,V={3}:R=E,S=58,V={4}:R=F,S=53,V={5}:R=G,S=57,V={6}:\";$F$3;$E$66;$E$67;$A79;$B79;H$68;$C79)": 260,_x000D_
    "=RIK_AC(\"INF53__;INF02@E=1,S=90,G=0,T=0,P=0:@R=A,S=8,V={0}:R=B,S=56,V={1}:R=C,S=52,V={2}:R=D,S=56,V={3}:R=E,S=58,V={4}:R=F,S=53,V={5}:R=G,S=57,V={6}:\";$F$3;$E$66;$E$67;$A80;$B80;H$68;$C80)": 261,_x000D_
    "=RIK_AC(\"INF53__;INF02@E=8,S=3,G=0,T=0,P=0:@R=A,S=8,V={0}:R=B,S=56,V={1}:R=C,S=243,V={2}:\";$F$3;$E$32;I$33)": 262,_x000D_
    "=RIK_AC(\"INF53__;INF02@E=8,S=3,G=0,T=0,P=0:@R=A,S=8,V={0}:R=B,S=56,V={1}:R=C,S=243,V={2}:\";$F$3;$E$32;K$33)": 263,_x000D_
    "=RIK_AC(\"INF53__;INF02@E=8,S=3,G=0,T=0,P=0:@R=A,S=8,V={0}:R=B,S=56,V={1}:R=C,S=243,V={2}:\";$F$3;$E$32;H$33)": 264,_x000D_
    "=RIK_AC(\"INF53__;INF02@E=8,S=3,G=0,T=0,P=0:@R=A,S=8,V={0}:R=B,S=56,V={1}:R=C,S=243,V={2}:\";$F$3;$E$32;J$33)": 265,_x000D_
    "=RIK_AC(\"INF53__;INF02@E=8,S=3,G=0,T=0,P=0:@R=A,S=8,V={0}:R=B,S=56,V={1}:R=C,S=243,V={2}:\";$F$3;$E$32;G$33)": 266,_x000D_
    "=RIK_AC(\"INF53__;INF02@E=8,S=3,G=0,T=0,P=0:@R=A,S=8,V={0}:R=B,S=56,V={1}:R=C,S=243,V={2}:\";$F$3;$E$32;F$33)": 267,_x000D_
    "=RIK_AC(\"INF53__;INF02@E=1,S=80,G=0,T=0,P=0:@R=A,S=8,V={0}:R=B,S=56,V={1}:R=C,S=52,V={2}:\";$F$3;$E$11;K$22)": 268,_x000D_
    "=RIK_AC(\"INF53__;INF02@E=1,S=80,G=0,T=0,P=0:@R=A,S=8,V={0}:R=B,S=56,V={1}:R=C,S=52,V={2}:\";$F$3;$E$11;J$22)": 269,_x000D_
    "=RIK_AC(\"INF53__;INF02@E=1,S=80,G=0,T=0,P=0:@R=A,S=8,V={0}:R=B,S=56,V={1}:R=C,S=52,V={2}:\";$F$3;$E$11;F$22)": 270,_x000D_
    "=RIK_AC(\"INF53__;INF02@E=1,S=80,G=0,T=0,P=0:@R=A,S=8,V={0}:R=B,S=56,V={1}:R=C,S=52,V={2}:\";$F$3;$E$11;I$22)": 271,_x000D_
    "=RIK_AC(\"INF53__;INF02@E=1,S=80,G=0,T=0,P=0:@R=A,S=8,V={0}:R=B,S=56,V={1}:R=C,S=52,V={2}:\";$F$3;$E$11;L$22)": 272,_x000D_
    "=RIK_AC(\"INF53__;INF02@E=1,S=80,G=0,T=0,P=0:@R=A,S=8,V={0}:R=B,S=56,V={1}:R=C,S=52,V={2}:\";$F$3;$E$11;H$22)": 273,_x000D_
    "=RIK_AC(\"INF53__;INF02@E=1,S=80,G=0,T=0,P=0:@R=A,S=8,V={0}:R=B,S=56,V={1}:R=C,S=52,V={2}:\";$F$3;$E$11;G$22)": 274,_x000D_
    "=RIK_AC(\"INF53__;INF02@E=1,S=12,G=0,T=0,P=0:@R=A,S=8,V={0}:R=B,S=56,V={1}:R=C,S=52,V={2}:R=E,S=56,V={3}:R=D,S=58,V={4}:R=F,S=53,V={5}:\";$F$3;$E$67;$E$68;$A71;$B71;G$69)": 275,_x000D_
    "=RIK_AC(\"INF53__;INF02@E=1,S=12,G=0,T=0,P=0:@R=A,S=8,V={0}:R=B,S=56,V={1}:R=C,S=52,V={2}:R=E,S=56,V={3}:R=D,S=58,V={4}:R=F,S=53,V={5}:\";$F$3;$E$67;$E$68;$A72;$B72;G$69)": 276,_x000D_
    "=RIK_AC(\"INF53__;INF02@E=1,S=90,G=0,T=0,P=0:@R=A,S=8,V={0}:R=B,S=56,V={1}:R=C,S=52,V={2}:R=D,S=56,V={3}:R=E,S=58,V={4}:R=F,S=53,V={5}:R=G,S=57,V={6}:\";$F$3;$E$67;$E$68;$A79;$B79;G$69;$C79)": 277,_x000D_
    "=RIK_AC(\"INF53__;INF02@E=1,S=90,G=0,T=0,P=0:@R=A,S=8,V={0}:R=B,S=56,V={1}:R=C,S=52,V={2}:R=D,S=56,V={3}:R=E,S=58,V={4}:R=F,S=53,V={5}:R=G,S=57,V={6}:\";$F$3;$E$67;$E$68;$A80;$B80;G$69;$C80)": 278,_x000D_
    "=RIK_AC(\"INF53__;INF02@E=1,S=90,G=0,T=0,P=0:@R=A,S=8,V={0}:R=B,S=56,V={1}:R=C,S=52,V={2}:R=D,S=56,V={3}:R=E,S=58,V={4}:R=F,S=53,V={5}:R=G,S=57,V={6}:\";$F$3;$E$67;$E$68;$A81;$B81;G$69;$C81)": 279,_x000D_
    "=RIK_AC(\"INF53__;INF02@E=1,S=12,G=0,T=0,P=0:@R=A,S=8,V={0}:R=B,S=56,V={1}:R=C,S=52,V={2}:R=E,S=56,V={3}:R=D,S=58,V={4}:R=F,S=53,V={5}:\";$F$3;$E$67;$E$68;$A71;$B71;I$69)": 280,_x000D_
    "=RIK_AC(\"INF53__;INF02@E=1,S=12,G=0,T=0,P=0:@R=A,S=8,V={0}:R=B,S=56,V={1}:R=C,S=52,V={2}:R=E,S=56,V={3}:R=D,S=58,V={4}:R=F,S=53,V={5}:\";$F$3;$E$67;$E$68;$A72;$B72;I$69)": 281,_x000D_
    "=RIK_AC(\"INF53__;INF02@E=1,S=90,G=0,T=0,P=0:@R=A,S=8,V={0}:R=B,S=56,V={1}:R=C,S=52,V={2}:R=D,S=56,V={3}:R=E,S=58,V={4}:R=F,S=53,V={5}:R=G,S=57,V={6}:\";$F$3;$E$67;$E$68;$A79;$B79;I$69;$C79)": 282,_x000D_
    "=RIK_AC(\"INF53__;INF02@E=1,S=90,G=0,T=0,P=0:@R=A,S=8,V={0}:R=B,S=56,V={1}:R=C,S=52,V={2}:R=D,S=56,V={3}:R=E,S=58,V={4}:R=F,S=53,V={5}:R=G,S=57,V={6}:\";$F$3;$E$67;$E$68;$A80;$B80;I$69;$C80)": 283,_x000D_
    "=RIK_AC(\"INF53__;INF02@E=1,S=90,G=0,T=0,P=0:@R=A,S=8,V={0}:R=B,S=56,V={1}:R=C,S=52,V={2}:R=D,S=56,V={3}:R=E,S=58,V={4}:R=F,S=53,V={5}:R=G,S=57,V={6}:\";$F$3;$E$67;$E$68;$A81;$B81;I$69;$C81)": 284,_x000D_
    "=RIK_AC(\"INF53__;INF02@E=1,S=12,G=0,T=0,P=0:@R=A,S=8,V={0}:R=B,S=56,V={1}:R=C,S=52,V={2}:R=E,S=56,V={3}:R=D,S=58,V={4}:R=F,S=53,V={5}:\";$F$3;$E$67;$E$68;$A71;$B71;H$69)": 285,_x000D_
    "=RIK_AC(\"INF53__;INF02@E=1,S=12,G=0,T=0,P=0:@R=A,S=8,V={0}:R=B,S=56,V={1}:R=C,S=52,V={2}:R=E,S=56,V={3}:R=D,S=58,V={4}:R=F,S=53,V={5}:\";$F$3;$E$67;$E$68;$A72;$B72;H$69)": 286,_x000D_
    "=RIK_AC(\"INF53__;INF02@E=1,S=90,G=0,T=0,P=0:@R=A,S=8,V={0}:R=B,S=56,V={1}:R=C,S=52,V={2}:R=D,S=56,V={3}:R=E,S=58,V={4}:R=F,S=53,V={5}:R=G,S=57,V={6}:\";$F$3;$E$67;$E$68;$A79;$B79;H$69;$C79)": 287,_x000D_
    "=RIK_AC(\"INF53__;INF02@E=1,S=90,G=0,T=0,P=0:@R=A,S=8,V={0}:R=B,S=56,V={1}:R=C,S=52,V={2}:R=D,S=56,V={3}:R=E,S=58,V={4}:R=F,S=53,V={5}:R=G,S=57,V={6}:\";$F$3;$E$67;$E$68;$A80;$B80;H$69;$C80)": 288,_x000D_
    "=RIK_AC(\"INF53__;INF02@E=1,S=90,G=0,T=0,P=0:@R=A,S=8,V={0}:R=B,S=56,V={1}:R=C,S=52,V={2}:R=D,S=56,V={3}:R=E,S=58,V={4}:R=F,S=53,V={5}:R=G,S=57,V={6}:\";$F$3;$E$67;$E$68;$A81;$B81;H$69;$C81)": 289,_x000D_
    "=RIK_AC(\"INF53__;INF02@E=8,S=3,G=0,T=0,P=0:@R=A,S=8,V={0}:R=B,S=56,V={1}:R=C,S=243,V={2}:\";$F$3;$E$33;I$34)": 290,_x000D_
    "=RIK_AC(\"INF53__;INF02@E=8,S=3,G=0,T=0,P=0:@R=A,S=8,V={0}:R=B,S=56,V={1}:R=C,S=243,V={2}:\";$F$3;$E$33;K$34)": 291,_x000D_
    "=RIK_AC(\"INF53__;INF02@E=8,S=3,G=0,T=0,P=0:@R=A,S=8,V={0}:R=B,S=56,V={1}:R=C,S=243,V={2}:\";$F$3;$E$33;H$34)": 292,_x000D_
    "=RIK_AC(\"INF53__;INF02@E=8,S=3,G=0,T=0,P=0:@R=A,S=8,V={0}:R=B,S=56,V={1}:R=C,S=243,V={2}:\";$F$3;$E$33;J$34)": 293,_x000D_
    "=RIK_AC(\"INF53__;INF02@E=8,S=3,G=0,T=0,P=0:@R=A,S=8,V={0}:R=B,S=56,V={1}:R=C,S=243,V={2}:\";$F$3;$E$33;G$34)": 294,_x000D_
    "=RIK_AC(\"INF53__;INF02@E=8,S=3,G=0,T=0,P=0:@R=A,S=8,V={0}:R=B,S=56,V={1}:R=C,S=243,V={2}:\";$F$3;$E$33;F$34)": 295,_x000D_
    "=RIK_AC(\"INF53__;INF02@E=1,S=80,G=0,T=0,P=0:@R=A,S=8,V={0}:R=B,S=56,V={1}:R=C,S=52,V={2}:\";$F$3;$E$11;K$23)": 296,_x000D_
    "=RIK_AC(\"INF53__;INF02@E=1,S=80,G=0,T=0,P=0:@R=A,S=8,V={0}:R=B,S=56,V={1}:R=C,S=52,V={2}:\";$F$3;$E$11;J$23)": 297,_x000D_
    "=RIK_AC(\"INF53__;INF02@E=1,S=80,G=0,T=0,P=0:@R=A,S=8,V={0}:R=B,S=56,V={1}:R=C,S=52,V={2}:\";$F$3;$E$11;F$23)": 298,_x000D_
    "=RIK_AC(\"INF53__;INF02@E=1,S=80,G=0,T=0,P=0:@R=A,S=8,V={0}:R=B,S=56,V={1}:R=C,S=52,V={2}:\";$F$3;$E$11;I$23)": 299,_x000D_
    "=RIK_AC(\"INF53__;INF02@E=1,S=80,G=0,T=0,P=0:@R=A,S=8,V={0}:R=B,S=56,V={1}:R=C,S=52,V={2}:\";$F$3;$E$11;L$23)": 300,_x000D_
    "=RIK_AC(\"INF53__;INF02@E=1,S=80,G=0,T=0,P=0:@R=A,S=8,V={0}:R=B,S=56,V={1}:R=C,S=52,V={2}:\";$F$3;$E$11;H$23)": 301,_x000D_
    "=RIK_AC(\"INF53__;INF02@E=1,S=80,G=0,T=0,P=0:@R=A,S=8,V={0}:R=B,S=56,V={1}:R=C,S=52,V={2}:\";$F$3;$E$11;G$23)": 302,_x000D_
    "=RIK_AC(\"INF53__;INF02@E=1,S=12,G=0,T=0,P=0:@R=A,S=8,V={0}:R=B,S=56,V={1}:R=C,S=52,V={2}:R=E,S=56,V={3}:R=D,S=58,V={4}:R=F,S=53,V={5}:\";$F$3;$E$68;$E$69;$A72;$B72;G$70)": 303,_x000D_
    "=RIK_AC(\"INF53__;INF02@E=1,S=12,G=0,T=0,P=0:@R=A,S=8,V={0}:R=B,S=56,V={1}:R=C,S=52,V={2}:R=E,S=56,V={3}:R=D,S=58,V={4}:R=F,S=53,V={5}:\";$F$3;$E$68;$E$69;$A73;$B73;G$70)": 304,_x000D_
    "=RIK_AC(\"INF53__;INF02@E=1,S=90,G=0,T=0,P=0:@R=A,S=8,V={0}:R=B,S=56,V={1}:R=C,S=52,V={2}:R=D,S=56,V={3}:R=E,S=58,V={4}:R=F,S=53,V={5}:R=G,S=57,V={6}:\";$F$3;$E$68;$E$69;$A80;$B80;G$70;$C80)": 305,_x000D_
    "=RIK_AC(\"INF53__;INF02@E=1,S=90,G=0,T=0,P=0:@R=A,S=8,V={0}:R=B,S=56,V={1}:R=C,S=52,V={2}:R=D,S=56,V={3}:R=E,S=58,V={4}:R=F,S=53,V={5}:R=G,S=57,V={6}:\";$F$3;$E$68;$E$69;$A81;$B81;G$70;$C81)": 306,_x000D_
    "=RIK_AC(\"INF53__;INF02@E=1,S=90,G=0,T=0,P=0:@R=A,S=8,V={0}:R=B,S=56,V={1}:R=C,S=52,V={2}:R=D,S=56,V={3}:R=E,S=58,V={4}:R=F,S=53,V={5}:R=G,S=57,V={6}:\";$F$3;$E$68;$E$69;$A82;$B82;G$70;$C82)": 307,_x000D_
    "=RIK_AC(\"INF53__;INF02@E=1,S=12,G=0,T=0,P=0:@R=A,S=8,V={0}:R=B,S=56,V={1}:R=C,S=52,V={2}:R=E,S=56,V={3}:R=D,S=58,V={4}:R=F,S=53,V={5}:\";$F$3;$E$68;$E$69;$A72;$B72;I$70)": 308,_x000D_
    "=RIK_AC(\"INF53__;INF02@E=1,S=12,G=0,T=0,P=0:@R=A,S=8,V={0}:R=B,S=56,V={1}:R=C,S=52,V={2}:R=E,S=56,V={3}:R=D,S=58,V={4}:R=F,S=53,V={5}:\";$F$3;$E$68;$E$69;$A73;$B73;I$70)": 309,_x000D_
    "=RIK_AC(\"INF53__;INF02@E=1,S=90,G=0,T=0,P=0:@R=A,S=8,V={0}:R=B,S=56,V={1}:R=C,S=52,V={2}:R=D,S=56,V={3}:R=E,S=58,V={4}:R=F,S=53,V={5}:R=G,S=57,V={6}:\";$F$3;$E$68;$E$69;$A80;$B80;I$70;$C80)": 310,_x000D_
    "=RIK_AC(\"INF53__;INF02@E=1,S=90,G=0,T=0,P=0:@R=A,S=8,V={0}:R=B,S=56,V={1}:R=C,S=52,V={2}:R=D,S=56,V={3}:R=E,S=58,V={4}:R=F,S=53,V={5}:R=G,S=57,V={6}:\";$F$3;$E$68;$E$69;$A81;$B81;I$70;$C81)": 311,_x000D_
    "=RIK_AC(\"INF53__;INF02@E=1,S=90,G=0,T=0,P=0:@R=A,S=8,V={0}:R=B,S=56,V={1}:R=C,S=52,V={2}:R=D,S=56,V={3}:R=E,S=58,V={4}:R=F,S=53,V={5}:R=G,S=57,V={6}:\";$F$3;$E$68;$E$69;$A82;$B82;I$70;$C82)": 312,_x000D_
    "=RIK_AC(\"INF53__;INF02@E=1,S=12,G=0,T=0,P=0:@R=A,S=8,V={0}:R=B,S=56,V={1}:R=C,S=52,V={2}:R=E,S=56,V={3}:R=D,S=58,V={4}:R=F,S=53,V={5}:\";$F$3;$E$68;$E$69;$A72;$B72;H$70)": 313,_x000D_
    "=RIK_AC(\"INF53__;INF02@E=1,S=12,G=0,T=0,P=0:@R=A,S=8,V={0}:R=B,S=56,V={1}:R=C,S=52,V={2}:R=E,S=56,V={3}:R=D,S=58,V={4}:R=F,S=53,V={5}:\";$F$3;$E$68;$E$69;$A73;$B73;H$70)": 314,_x000D_
    "=RIK_AC(\"INF53__;INF02@E=1,S=90,G=0,T=0,P=0:@R=A,S=8,V={0}:R=B,S=56,V={1}:R=C,S=52,V={2}:R=D,S=56,V={3}:R=E,S=58,V={4}:R=F,S=53,V={5}:R=G,S=57,V={6}:\";$F$3;$E$68;$E$69;$A80;$B80;H$70;$C80)": 315,_x000D_
    "=RIK_AC(\"INF53__;INF02@E=1,S=90,G=0,T=0,P=0:@R=A,S=8,V={0}:R=B,S=56,V={1}:R=C,S=52,V={2}:R=D,S=56,V={3}:R=E,S=58,V={4}:R=F,S=53,V={5}:R=G,S=57,V={6}:\";$F$3;$E$68;$E$69;$A81;$B81;H$70;$C81)": 316,_x000D_
    "=RIK_AC(\"INF53__;INF02@E=1,S=90,G=0,T=0,P=0:@R=A,S=8,V={0}:R=B,S=56,V={1}:R=C,S=52,V={2}:R=D,S=56,V={3}:R=E,S=58,V={4}:R=F,S=53,V={5}:R=G,S=57,V={6}:\";$F$3;$E$68;$E$69;$A82;$B82;H$70;$C82)": 317,_x000D_
    "=RIK_AC(\"INF53__;INF02@E=8,S=3,G=0,T=0,P=0:@R=A,S=8,V={0}:R=B,S=56,V={1}:R=C,S=243,V={2}:\";$F$3;$E$34;I$35)": 318,_x000D_
    "=RIK_AC(\"INF53__;INF02@E=8,S=3,G=0,T=0,P=0:@R=A,S=8,V={0}:R=B,S=56,V={1}:R=C,S=243,V={2}:\";$F$3;$E$34;K$35)": 319,_x000D_
    "=RIK_AC(\"INF53__;INF02@E=8,S=3,G=0,T=0,P=0:@R=A,S=8,V={0}:R=B,S=56,V={1}:R=C,S=243,V={2}:\";$F$3;$E$34;H$35)": 320,_x000D_
    "=RIK_AC(\"INF53__;INF02@E=8,S=3,G=0,T=0,P=0:@R=A,S=8,V={0}:R=B,S=56,V={1}:R=C,S=243,V={2}:\";$F$3;$E$34;J$35)": 321,_x000D_
    "=RIK_AC(\"INF53__;INF02@E=8,S=3,G=0,T=0,P=0:@R=A,S=8,V={0}:R=B,S=56,V={1}:R=C,S=243,V={2}:\";$F$3;$E$34;G$35)": 322,_x000D_
    "=RIK_AC(\"INF53__;INF02@E=8,S=3,G=0,T=0,P=0:@R=A,S=8,V={0}:R=B,S=56,V={1}:R=C,S=243,V={2}:\";$F$3;$E$34;F$35)": 323,_x000D_
    "=RIK_AC(\"INF53__;INF02@E=1,S=80,G=0,T=0,P=0:@R=A,S=8,V={0}:R=B,S=56,V={1}:R=C,S=52,V={2}:\";$F$3;$E$11;K$24)": 324,_x000D_
    "=RIK_AC(\"INF53__;INF02@E=1,S=80,G=0,T=0,P=0:@R=A,S=8,V={0}:R=B,S=56,V={1}:R=C,S=52,V={2}:\";$F$3;$E$11;J$24)": 325,_x000D_
    "=RIK_AC(\"INF53__;INF02@E=1,S=80,G=0,T=0,P=0:@R=A,S=8,V={0}:R=B,S=56,V={1}:R=C,S=52,V={2}:\";$F$3;$E$11;F$24)": 326,_x000D_
    "=RIK_AC(\"INF53__;INF02@E=1,S=80,G=0,T=0,P=0:@R=A,S=8,V={0}:R=B,S=56,V={1}:R=C,S=52,V={2}:\";$F$3;$E$11;I$24)": 327,_x000D_
    "=RIK_AC(\"INF53__;INF02@E=1,S=80,G=0,T=0,P=0:@R=A,S=8,V={0}:R=B,S=56,V={1}:R=C,S=52,V={2}:\";$F$3;$E$11;L$24)": 328,_x000D_
    "=RIK_AC(\"INF53__;INF02@E=1,S=80,G=0,T=0,P=0:@R=A,S=8,V={0}:R=B,S=56,V={1}:R=C,S=52,V={2}:\";$F$3;$E$11;H$24)": 329,_x000D_
    "=RIK_AC(\"INF53__;INF02@E=1,S=80,G=0,T=0,P=0:@R=A,S=8,V={0}:R=B,S=56,V={1}:R=C,S=52,V={2}:\";$F$3;$E$11;G$24)": 330,_x000D_
    "=RIK_AC(\"INF53__;INF02@E=1,S=12,G=0,T=0,P=0:@R=A,S=8,V={0}:R=B,S=56,V={1}:R=C,S=52,V={2}:R=E,S=56,V={3}:R=D,S=58,V={4}:R=F,S=53,V={5}:\";$F$3;$E$70;$E$71;$A74;$B74;G$72)": 331,_x000D_
    "=RIK_AC(\"INF53__;INF02@E=1,S=12,G=0,T=0,P=0:@R=A,S=8,V={0}:R=B,S=56,V={1}:R=C,S=52,V={2}:R=E,S=56,V={3}:R=D,S=58,V={4}:R=F,S=53,V={5}:\";$F$3;$E$70;$E$71;$A75;$B75;G$72)": 332,_x000D_
    "=RIK_AC(\"INF53__;INF02@E=1,S=90,G=0,T=0,P=0:@R=A,S=8,V={0}:R=B,S=56,V={1}:R=C,S=52,V={2}:R=D,S=56,V={3}:R=E,S=58,V={4}:R=F,S=53,V={5}:R=G,S=57,V={6}:\";$F$3;$E$70;$E$71;$A82;$B82;G$72;$C82)": 333,_x000D_
    "=RIK_AC(\"INF53__;INF02@E=1,S=90,G=0,T=0,P=0:@R=A,S=8,V={0}:R=B,S=56,V={1}:R=C,S=52,V={2}:R=D,S=56,V={3}:R=E,S=58,V={4}:R=F,S=53,V={5}:R=G,S=57,V={6}:\";$F$3;$E$70;$E$71;$A83;$B83;G$72;$C83)": 334,_x000D_
    "=RIK_AC(\"INF53__;INF02@E=1,S=90,G=0,T=0,P=0:@R=A,S=8,V={0}:R=B,S=56,V={1}:R=C,S=52,V={2}:R=D,S=56,V={3}:R=E,S=58,V={4}:R=F,S=53,V={5}:R=G,S=57,V={6}:\";$F$3;$E$70;$E$71;$A84;$B84;G$72;$C84)": 335,_x000D_
    "=RIK_AC(\"INF53__;INF02@E=1,S=12,G=0,T=0,P=0:@R=A,S=8,V={0}:R=B,S=56,V={1}:R=C,S=52,V={2}:R=E,S=56,V={3}:R=D,S=58,V={4}:R=F,S=53,V={5}:\";$F$3;$E$70;$E$71;$A74;$B74;I$72)": 336,_x000D_
    "=RIK_AC(\"INF53__;INF02@E=1,S=12,G=0,T=0,P=0:@R=A,S=8,V={0}:R=B,S=56,V={1}:R=C,S=52,V={2}:R=E,S=56,V={3}:R=D,S=58,V={4}:R=F,S=53,V={5}:\";$F$3;$E$70;$E$71;$A75;$B75;I$72)": 337,_x000D_
    "=RIK_AC(\"INF53__;INF02@E=1,S=90,G=0,T=0,P=0:@R=A,S=8,V={0}:R=B,S=56,V={1}:R=C,S=52,V={2}:R=D,S=56,V={3}:R=E,S=58,V={4}:R=F,S=53,V={5}:R=G,S=57,V={6}:\";$F$3;$E$70;$E$71;$A82;$B82;I$72;$C82)": 338,_x000D_
    "=RIK_AC(\"INF53__;INF02@E=1,S=90,G=0,T=0,P=0:@R=A,S=8,V={0}:R=B,S=56,V={1}:R=C,S=52,V={2}:R=D,S=56,V={3}:R=E,S=58,V={4}:R=F,S=53,V={5}:R=G,S=57,V={6}:\";$F$3;$E$70;$E$71;$A83;$B83;I$72;$C83)": 339,_x000D_
    "=RIK_AC(\"INF53__;INF02@E=1,S=90,G=0,T=0,P=0:@R=A,S=8,V={0}:R=B,S=56,V={1}:R=C,S=52,V={2}:R=D,S=56,V={3}:R=E,S=58,V={4}:R=F,S=53,V={5}:R=G,S=57,V={6}:\";$F$3;$E$70;$E$71;$A84;$B84;I$72;$C84)": 340,_x000D_
    "=RIK_AC(\"INF53__;INF02@E=1,S=12,G=0,T=0,P=0:@R=A,S=8,V={0}:R=B,S=56,V={1}:R=C,S=52,V={2}:R=E,S=56,V={3}:R=D,S=58,V={4}:R=F,S=53,V={5}:\";$F$3;$E$70;$E$71;$A74;$B74;H$72)": 341,_x000D_
    "=RIK_AC(\"INF53__;INF02@E=1,S=12,G=0,T=0,P=0:@R=A,S=8,V={0}:R=B,S=56,V={1}:R=C,S=52,V={2}:R=E,S=56,V={3}:R=D,S=58,V={4}:R=F,S=53,V={5}:\";$F$3;$E$70;$E$71;$A75;$B75;H$72)": 342,_x000D_
    "=RIK_AC(\"INF53__;INF02@E=1,S=90,G=0,T=0,P=0:@R=A,S=8,V={0}:R=B,S=56,V={1}:R=C,S=52,V={2}:R=D,S=56,V={3}:R=E,S=58,V={4}:R=F,S=53,V={5}:R=G,S=57,V={6}:\";$F$3;$E$70;$E$71;$A82;$B82;H$72;$C82)": 343,_x000D_
    "=RIK_AC(\"INF53__;INF02@E=1,S=90,G=0,T=0,P=0:@R=A,S=8,V={0}:R=B,S=56,V={1}:R=C,S=52,V={2}:R=D,S=56,V={3}:R=E,S=58,V={4}:R=F,S=53,V={5}:R=G,S=57,V={6}:\";$F$3;$E$70;$E$71;$A83;$B83;H$72;$C83)": 344,_x000D_
    "=RIK_AC(\"INF53__;INF02@E=1,S=90,G=0,T=0,P=0:@R=A,S=8,V={0}:R=B,S=56,V={1}:R=C,S=52,V={2}:R=D,S=56,V={3}:R=E,S=58,V={4}:R=F,S=53,V={5}:R=G,S=57,V={6}:\";$F$3;$E$70;$E$71;$A84;$B84;H$72;$C84)": 345,_x000D_
    "=RIK_AC(\"INF53__;INF02@E=8,S=3,G=0,T=0,P=0:@R=A,S=8,V={0}:R=B,S=56,V={1}:R=C,S=243,V={2}:\";$F$3;$E$36;I$37)": 346,_x000D_
    "=RIK_AC(\"INF53__;INF02@E=8,S=3,G=0,T=0,P=0:@R=A,S=8,V={0}:R=B,S=56,V={1}:R=C,S=243,V={2}:\";$F$3;$E$36;K$37)": 347,_x000D_
    "=RIK_AC(\"INF53__;INF02@E=8,S=3,G=0,T=0,P=0:@R=A,S=8,V={0}:R=B,S=56,V={1}:R=C,S=243,V={2}:\";$F$3;$E$36;H$37)": 348,_x000D_
    "=RIK_AC(\"INF53__;INF02@E=8,S=3,G=0,T=0,P=0:@R=A,S=8,V={0}:R=B,S=56,V={1}:R=C,S=243,V={2}:\";$F$3;$E$36;J$37)": 349,_x000D_
    "=RIK_AC(\"INF53__;INF02@E=8,S=3,G=0,T=0,P=0:@R=A,S=8,V={0}:R=B,S=56,V={1}:R=C,S=243,V={2}:\";$F$3;$E$36;G$37)": 350,_x000D_
    "=RIK_AC(\"INF53__;INF02@E=8,S=3,G=0,T=0,P=0:@R=A,S=8,V={0}:R=B,S=56,V={1}:R=C,S=243,V={2}:\";$F$3;$E$36;F$37)": 351,_x000D_
    "=RIK_AC(\"INF53__;INF02@E=1,S=80,G=0,T=0,P=0:@R=A,S=8,V={0}:R=B,S=56,V={1}:R=C,S=52,V={2}:\";$F$3;$E$11;K$26)": 352,_x000D_
    "=RIK_AC(\"INF53__;INF02@E=1,S=80,G=0,T=0,P=0:@R=A,S=8,V={0}:R=B,S=56,V={1}:R=C,S=52,V={2}:\";$F$3;$E$11;J$26)": 353,_x000D_
    "=RIK_AC(\"INF53__;INF02@E=1,S=80,G=0,T=0,P=0:@R=A,S=8,V={0}:R=B,S=56,V={1}:R=C,S=52,V={2}:\";$F$3;$E$11;F$26)": 354,_x000D_
    "=RIK_AC(\"INF53__;INF02@E=1,S=80,G=0,T=0,P=0:@R=A,S=8,V={0}:R=B,S=56,V={1}:R=C,S=52,V={2}:\";$F$3;$E$11;I$26)": 355,_x000D_
    "=RIK_AC(\"INF53__;INF02@E=1,S=80,G=0,T=0,P=0:@R=A,S=8,V={0}:R=B,S=56,V={1}:R=C,S=52,V={2}:\";$F$3;$E$11;L$26)": 356,_x000D_
    "=RIK_AC(\"INF53__;INF02@E=1,S=80,G=0,T=0,P=0:@R=A,S=8,V={0}:R=B,S=56,V={1}:R=C,S=52,V={2}:\";$F$3;$E$11;H$26)": 357,_x000D_
    "=RIK_AC(\"INF53__;INF02@E=1,S=80,G=0,T=0,P=0:@R=A,S=8,V={0}:R=B,S=56,V={1}:R=C,S=52,V={2}:\";$F$3;$E$11;G$26)": 358,_x000D_
    "=RIK_AC(\"INF53__;INF02@E=1,S=80,G=0,T=0,P=0:@R=A,S=8,V={0}:R=B,S=56,V={1}:R=C,S=52,V={2}:\";$F$3;$E$8;K$23)": 359,_x000D_
    "=RIK_AC(\"INF53__;INF02@E=1,S=80,G=0,T=0,P=0:@R=A,S=8,V={0}:R=B,S=56,V={1}:R=C,S=52,V={2}:\";$F$3;$E$8;J$23)": 360,_x000D_
    "=RIK_AC(\"INF53__;INF02@E=1,S=80,G=0,T=0,P=0:@R=A,S=8,V={0}:R=B,S=56,V={1}:R=C,S=52,V={2}:\";$F$3;$E$8;F$23)": 361,_x000D_
    "=RIK_AC(\"INF53__;INF02@E=1,S=80,G=0,T=0,P=0:@R=A,S=8,V={0}:R=B,S=56,V={1}:R=C,S=52,V={2}:\";$F$3;$E$8;I$23)": 362,_x000D_
    "=RIK_AC(\"INF53__;INF02@E=1,S=80,G=0,T=0,P=0:@R=A,S=8,V={0}:R=B,S=56,V={1}:R=C,S=52,V={2}:\";$F$3;$E$8;L$23)": 363,_x000D_
    "=RIK_AC(\"INF53__;INF02@E=1,S=80,G=0,T=0,P=0:@R=A,S=8,V={0}:R=B,S=56,V={1}:R=C,S=52,V={2}:\";$F$3;$E$8;H$23)": 364,_x000D_
    "=RIK_AC(\"INF53__;INF02@E=1,S=80,G=0,T=0,P=0:@R=A,S=8,V={0}:R=B,S=56,V={1}:R=C,S=52,V={2}:\";$F$3;$E$8;G$23)": 365,_x000D_
    "=RIK_AC(\"INF53__;INF02@E=1,S=12,G=0,T=0,P=0:@R=A,S=8,V={0}:R=B,S=56,V={1}:R=C,S=58,V={2}:R=E,S=53,V={3}:R=D,S=53,V={4}:\";$F$3;$E$8;$E$9;$E$10;F$11)": 366,_x000D_
    "=RIK_AC(\"INF53__;INF02@E=1,S=12,G=0,T=0,P=0:@R=A,S=8,V={0}:R=B,S=56,V={1}:R=C,S=58,V={2}:R=E,S=53,V={3}:R=D,S=53,V={4}:\";$F$3;$E$8;$E$9;$E$10;L$11)": 367,_x000D_
    "=RIK_AC(\"INF53__;INF02@E=1,S=12,G=0,T=0,P=0:@R=A,S=8,V={0}:R=B,S=56,V={1}:R=C,S=58,V={2}:R=E,S=53,V={3}:R=D,S=53,V={4}:\";$F$3;$E$8;$E$9;$E$10;K$11)": 368,_x000D_
    "=RIK_AC(\"INF53__;INF02@E=1,S=12,G=0,T=0,P=0:@R=A,S=8,V={0}:R=B,S=56,V={1}:R=C,S=58,V={2}:R=E,S=53,V={3}:R=D,S=53,V={4}:\";$F$3;$E$8;$E$9;$E$10;G$11)": 369,_x000D_
    "=RIK_AC(\"INF53__;INF02@E=1,S=80,G=0,T=0,P=0:@R=A,S=8,V={0}:R=B,S=56,V={1}:R=C,S=52,V={2}:\";$F$3;$E$8;L$24)": 370,_x000D_
    "=RIK_AC(\"INF53__;INF02@E=1,S=80,G=0,T=0,P=0:@R=A,S=8,V={0}:R=B,S=56,V={1}:R=C,S=52,V={2}:\";$F$3;$E$8;K$24)": 371,_x000D_
    "=RIK_AC(\"INF53__;INF02@E=1,S=80,G=0,T=0,P=0:@R=A,S=8,V={0}:R=B,S=56,V={1}:R=C,S=52,V={2}:\";$F$3;$E$8;J$24)": 372,_x000D_
    "=RIK_AC(\"INF53__;INF02@E=1,S=80,G=0,T=0,P=0:@R=A,S=8,V={0}:R=B,S=56,V={1}:R=C,S=52,V={2}:\";$F$3;$E$8;I$24)": 373,_x000D_
    "=RIK_AC(\"INF53__;INF02@E=1,S=80,G=0,T=0,P=0:@R=A,S=8,V={0}:R=B,S=56,V={1}:R=C,S=52,V={2}:\";$F$3;$E$8;H$24)": 374,_x000D_
    "=RIK_AC(\"INF53__;INF02@E=1,S=80,G=0,T=0,P=0:@R=A,S=8,V={0}:R=B,S=56,V={1}:R=C,S=52,V={2}:\";$F$3;$E$8;G$24)": 375,_x000D_
    "=RIK_AC(\"INF53__;INF02@E=1,S=80,G=0,T=0,P=0:@R=A,S=8,V={0}:R=B,S=56,V={1}:R=C,S=52,V={2}:\";$F$3;$E$8;F$24)": 376,_x000D_
    "=RIK_AC(\"INF53__;INF02@E=8,S=3,G=0,T=0,P=0:@R=A,S=8,V={0}:R=B,S=56,V={1}:R=C,S=243,V={2}:\";$F$3;$E$35;F$36)": 377,_x000D_
    "=RIK_AC(\"INF53__;INF02@E=8,S=3,G=0,T=0,P=0:@R=A,S=8,V={0}:R=B,S=56,V={1}:R=C,S=243,V={2}:\";$F$3;$E$35;H$36)": 378,_x000D_
    "=RIK_AC(\"INF53__;INF02@E=8,S=3,G=0,T=0,P=0:@R=A,S=8,V={0}:R=B,S=56,V={1}:R=C,S=243,V={2}:\";$F$3;$E$35;G$36)": 379,_x000D_
    "=RIK_AC(\"INF53__;INF02@E=8,S=3,G=0,T=0,P=0:@R=A,S=8,V={0}:R=B,S=56,V={1}:R=C,S=243,V={2}:\";$F$3;$E$35;I$36)": 380,_x000D_
    "=RIK_AC(\"INF53__;INF02@E=8,S=3,G=0,T=0,P=0:@R=A,S=8,V={0}:R=B,S=56,V={1}:R=C,S=243,V={2}:\";$F$3;$E$35;K$36)": 381,_x000D_
    "=RIK_AC(\"INF53__;INF02@E=8,S=3,G=0,T=0,P=0:@R=A,S=8,V={0}:R=B,S=56,V={1}:R=C,S=243,V={2}:\";$F$3;$E$35;J$36)": 382,_x000D_
    "=RIK_AC(\"INF53__;INF02@E=1,S=80,G=0,T=0,P=0:@R=A,S=8,V={0}:R=B,S=56,V={1}:R=C,S=52,V={2}:\";$F$3;$E$9;K$25)": 383,_x000D_
    "=RIK_AC(\"INF53__;INF02@E=1,S=80,G=0,T=0,P=0:@R=A,S=8,V={0}:R=B,S=56,V={1}:R=C,S=52,V={2}:\";$F$3;$E$9;J$25)": 384,_x000D_
    "=RIK_AC(\"INF53__;INF02@E=1,S=80,G=0,T=0,P=0:@R=A,S=8,V={0}:R=B,S=56,V={1}:R=C,S=52,V={2}:\";$F$3;$E$9;H$25)": 385,_x000D_
    "=RIK_AC(\"INF53__;INF02@E=1,S=80,G=0,T=0,P=0:@R=A,S=8,V={0}:R=B,S=56,V={1}:R=C,S=52,V={2}:\";$F$3;$E$9;I$25)": 386,_x000D_
    "=RIK_AC(\"INF53__;INF02@E=1,S=80,G=0,T=0,P=0:@R=A,S=8,V={0}:R=B,S=56,V={1}:R=C,S=52,V={2}:\";$F$3;$E$9;F$25)": 387,_x000D_
    "=RIK_AC(\"INF53__;INF02@E=1,S=80,G=0,T=0,P=0:@R=A,S=8,V={0}:R=B,S=56,V={1}:R=C,S=52,V={2}:\";$F$3;$E$9;G$25)": 388,_x000D_
    "=RIK_AC(\"INF53__;INF02@E=1,S=80,G=0,T=0,P=0:@R=A,S=8,V={0}:R=B,S=56,V={1}:R=C,S=52,V={2}:\";$F$3;$E$9;L$25)": 389,_x000D_
    "=RIK_AC(\"INF53__;INF02@E=1,S=12,G=0,T=0,P=0:@R=A,S=8,V={0}:R=B,S=56,V={1}:R=C,S=58,V={2}:R=E,S=53,V={3}:R=D,S=53,V={4}:\";$F$3;$E$9;$E$10;$E$11;L$12)": 390,_x000D_
    "=RIK_AC(\"INF53__;INF02@E=1,S=12,G=0,T=0,P=0:@R=A,S=8,V={0}:R=B,S=56,V={1}:R=C,S=58,V={2}:R=E,S=53,V={3}:R=D,S=53,V={4}:\";$F$3;$E$9;$E$10;$E$11;K$12)": 391,_x000D_
    "=RIK_AC(\"INF53__;INF02@E=1,S=12,G=0,T=0,P=0:@R=A,S=8,V={0}:R=B,S=56,V={1}:R=C,S=58,V={2}:R=E,S=53,V={3}:R=D,S=53,V={4}:\";$F$3;$E$9;$E$10;$E$11;G$12)": 392,_x000D_
    "=RIK_AC(\"INF53__;INF02@E=1,S=12,G=0,T=0,P=0:@R=A,S=8,V={0}:R=B,S=56,V={1}:R=C,S=58,V={2}:R=E,S=53,V={3}:R=D,S=53,V={4}:\";$F$3;$E$9;$E$10;$E$11;F$12)": 393,_x000D_
    "=RIK_AC(\"INF53__;INF02@E=1,S=12,G=0,T=0,P=0:@R=A,S=8,V={0}:R=B,S=56,V={1}:R=C,S=52,V={2}:R=E,S=56,V={3}:R=D,S=58,V={4}:R=F,S=53,V={5}:\";$F$3;$E$69;$E$70;$A73;$B73;I$71)": 394,_x000D_
    "=RIK_AC(\"INF53__;INF02@E=1,S=12,G=0,T=0,P=0:@R=A,S=8,V={0}:R=B,S=56,V={1}:R=C,S=52,V={2}:R=E,S=56,V={3}:R=D,S=58,V={4}:R=F,S=53,V={5}:\";$F$3;$E$69;$E$70;$A74;$B74;I$71)": 395,_x000D_
    "=RIK_AC(\"INF53__;INF02@E=1,S=90,G=0,T=0,P=0:@R=A,S=8,V={0}:R=B,S=56,V={1}:R=C,S=52,V={2}:R=D,S=56,V={3}:R=E,S=58,V={4}:R=F,S=53,V={5}:R=G,S=57,V={6}:\";$F$3;$E$69;$E$70;$A81;$B81;I$71;$C81)": 396,_x000D_
    "=RIK_AC(\"INF53__;INF02@E=1,S=90,G=0,T=0,P=0:@R=A,S=8,V={0}:R=B,S=56,V={1}:R=C,S=52,V={2}:R=D,S=56,V={3}:R=E,S=58,V={4}:R=F,S=53,V={5}:R=G,S=57,V={6}:\";$F$3;$E$69;$E$70;$A82;$B82;I$71;$C82)": 397,_x000D_
    "=RIK_AC(\"INF53__;INF02@E=1,S=90,G=0,T=0,P=0:@R=A,S=8,V={0}:R=B,S=56,V={1}:R=C,S=52,V={2}:R=D,S=56,V={3}:R=E,S=58,V={4}:R=F,S=53,V={5}:R=G,S=57,V={6}:\";$F$3;$E$69;$E$70;$A83;$B83;I$71;$C83)": 398,_x000D_
    "=RIK_AC(\"INF53__;INF02@E=1,S=12,G=0,T=0,P=0:@R=A,S=8,V={0}:R=B,S=56,V={1}:R=C,S=52,V={2}:R=E,S=56,V={3}:R=D,S=58,V={4}:R=F,S=53,V={5}:\";$F$3;$E$69;$E$70;$A73;$B73;H$71)": 399,_x000D_
    "=RIK_AC(\"INF53__;INF02@E=1,S=12,G=0,T=0,P=0:@R=A,S=8,V={0}:R=B,S=56,V={1}:R=C,S=52,V={2}:R=E,S=56,V={3}:R=D,S=58,V={4}:R=F,S=53,V={5}:\";$F$3;$E$69;$E$70;$A74;$B74;H$71)": 400,_x000D_
    "=RIK_AC(\"INF53__;INF02@E=1,S=90,G=0,T=0,P=0:@R=A,S=8,V={0}:R=B,S=56,V={1}:R=C,S=52,V={2}:R=D,S=56,V={3}:R=E,S=58,V={4}:R=F,S=53,V={5}:R=G,S=57,V={6}:\";$F$3;$E$69;$E$70;$A81;$B81;H$71;$C81)": 401,_x000D_
    "=RIK_AC(\"INF53__;INF02@E=1,S=90,G=0,T=0,P=0:@R=A,S=8,V={0}:R=B,S=56,V={1}:R=C,S=52,V={2}:R=D,S=56,V={3}:R=E,S=58,V={4}:R=F,S=53,V={5}:R=G,S=57,V={6}:\";$F$3;$E$69;$E$70;$A82;$B82;H$71;$C82)": 402,_x000D_
    "=RIK_AC(\"INF53__;INF02@E=1,S=90,G=0,T=0,P=0:@R=A,S=8,V={0}:R=B,S=56,V={1}:R=C,S=52,V={2}:R=D,S=56,V={3}:R=E,S=58,V={4}:R=F,S=53,V={5}:R=G,S=57,V={6}:\";$F$3;$E$69;$E$70;$A83;$B83;H$71;$C83)": 403,_x000D_
    "=RIK_AC(\"INF53__;INF02@E=1,S=12,G=0,T=0,P=0:@R=A,S=8,V={0}:R=B,S=56,V={1}:R=C,S=52,V={2}:R=E,S=56,V={3}:</t>
  </si>
  <si>
    <t>Ecart YTD</t>
  </si>
  <si>
    <t>Ecart Annuel</t>
  </si>
  <si>
    <t>Analyse Annuelle</t>
  </si>
  <si>
    <t>Ecart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</si>
  <si>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</si>
  <si>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</si>
  <si>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</si>
  <si>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</si>
  <si>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</si>
  <si>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</si>
  <si>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</si>
  <si>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</si>
  <si>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</si>
  <si>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</si>
  <si>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</si>
  <si>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</si>
  <si>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</si>
  <si>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</si>
  <si>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</si>
  <si>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</si>
  <si>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</si>
  <si>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</si>
  <si>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</si>
  <si>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</si>
  <si>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</si>
  <si>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</si>
  <si>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</si>
  <si>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</si>
  <si>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 N-1</t>
  </si>
  <si>
    <t>CA N</t>
  </si>
  <si>
    <t>Terminé</t>
  </si>
  <si>
    <t>TOTAL</t>
  </si>
  <si>
    <t>Autres Statuts</t>
  </si>
  <si>
    <t>R=D,S=58,V={4}:R=F,S=53,V={5}:\";$F$3;$E$69;$E$70;$A73;$B73;G$71)": 404,_x000D_
    "=RIK_AC(\"INF53__;INF02@E=1,S=12,G=0,T=0,P=0:@R=A,S=8,V={0}:R=B,S=56,V={1}:R=C,S=52,V={2}:R=E,S=56,V={3}:R=D,S=58,V={4}:R=F,S=53,V={5}:\";$F$3;$E$69;$E$70;$A74;$B74;G$71)": 405,_x000D_
    "=RIK_AC(\"INF53__;INF02@E=1,S=90,G=0,T=0,P=0:@R=A,S=8,V={0}:R=B,S=56,V={1}:R=C,S=52,V={2}:R=D,S=56,V={3}:R=E,S=58,V={4}:R=F,S=53,V={5}:R=G,S=57,V={6}:\";$F$3;$E$69;$E$70;$A81;$B81;G$71;$C81)": 406,_x000D_
    "=RIK_AC(\"INF53__;INF02@E=1,S=90,G=0,T=0,P=0:@R=A,S=8,V={0}:R=B,S=56,V={1}:R=C,S=52,V={2}:R=D,S=56,V={3}:R=E,S=58,V={4}:R=F,S=53,V={5}:R=G,S=57,V={6}:\";$F$3;$E$69;$E$70;$A82;$B82;G$71;$C82)": 407,_x000D_
    "=RIK_AC(\"INF53__;INF02@E=1,S=90,G=0,T=0,P=0:@R=A,S=8,V={0}:R=B,S=56,V={1}:R=C,S=52,V={2}:R=D,S=56,V={3}:R=E,S=58,V={4}:R=F,S=53,V={5}:R=G,S=57,V={6}:\";$F$3;$E$69;$E$70;$A83;$B83;G$71;$C83)": 408,_x000D_
    "=RIK_AC(\"INF53__;INF02@E=1,S=80,G=0,T=0,P=0:@R=A,S=8,V={0}:R=B,S=56,V={1}:R=C,S=52,V={2}:\";$F$3;$E$10;K$26)": 409,_x000D_
    "=RIK_AC(\"INF53__;INF02@E=1,S=80,G=0,T=0,P=0:@R=A,S=8,V={0}:R=B,S=56,V={1}:R=C,S=52,V={2}:\";$F$3;$E$10;J$26)": 410,_x000D_
    "=RIK_AC(\"INF53__;INF02@E=1,S=80,G=0,T=0,P=0:@R=A,S=8,V={0}:R=B,S=56,V={1}:R=C,S=52,V={2}:\";$F$3;$E$10;H$26)": 411,_x000D_
    "=RIK_AC(\"INF53__;INF02@E=1,S=80,G=0,T=0,P=0:@R=A,S=8,V={0}:R=B,S=56,V={1}:R=C,S=52,V={2}:\";$F$3;$E$10;I$26)": 412,_x000D_
    "=RIK_AC(\"INF53__;INF02@E=1,S=80,G=0,T=0,P=0:@R=A,S=8,V={0}:R=B,S=56,V={1}:R=C,S=52,V={2}:\";$F$3;$E$10;F$26)": 413,_x000D_
    "=RIK_AC(\"INF53__;INF02@E=1,S=80,G=0,T=0,P=0:@R=A,S=8,V={0}:R=B,S=56,V={1}:R=C,S=52,V={2}:\";$F$3;$E$10;G$26)": 414,_x000D_
    "=RIK_AC(\"INF53__;INF02@E=1,S=80,G=0,T=0,P=0:@R=A,S=8,V={0}:R=B,S=56,V={1}:R=C,S=52,V={2}:\";$F$3;$E$10;L$26)": 415,_x000D_
    "=RIK_AC(\"INF53__;INF02@E=1,S=12,G=0,T=0,P=0:@R=A,S=8,V={0}:R=B,S=56,V={1}:R=C,S=58,V={2}:R=E,S=53,V={3}:R=D,S=53,V={4}:\";$F$3;$E$10;$E$11;$E$12;L$13)": 416,_x000D_
    "=RIK_AC(\"INF53__;INF02@E=1,S=12,G=0,T=0,P=0:@R=A,S=8,V={0}:R=B,S=56,V={1}:R=C,S=58,V={2}:R=E,S=53,V={3}:R=D,S=53,V={4}:\";$F$3;$E$10;$E$11;$E$12;K$13)": 417,_x000D_
    "=RIK_AC(\"INF53__;INF02@E=1,S=12,G=0,T=0,P=0:@R=A,S=8,V={0}:R=B,S=56,V={1}:R=C,S=58,V={2}:R=E,S=53,V={3}:R=D,S=53,V={4}:\";$F$3;$E$10;$E$11;$E$12;G$13)": 418,_x000D_
    "=RIK_AC(\"INF53__;INF02@E=1,S=12,G=0,T=0,P=0:@R=A,S=8,V={0}:R=B,S=56,V={1}:R=C,S=58,V={2}:R=E,S=53,V={3}:R=D,S=53,V={4}:\";$F$3;$E$10;$E$11;$E$12;F$13)": 419,_x000D_
    "=RIK_AC(\"INF53__;INF02@E=1,S=90,G=0,T=0,P=0:@R=A,S=8,V={0}:R=B,S=56,V={1}:R=C,S=52,V={2}:R=D,S=56,V={3}:R=E,S=58,V={4}:R=F,S=53,V={5}:R=G,S=57,V={6}:\";$F$3;$E$69;$E$70;$A84;$B84;I$71;$C84)": 420,_x000D_
    "=RIK_AC(\"INF53__;INF02@E=1,S=90,G=0,T=0,P=0:@R=A,S=8,V={0}:R=B,S=56,V={1}:R=C,S=52,V={2}:R=D,S=56,V={3}:R=E,S=58,V={4}:R=F,S=53,V={5}:R=G,S=57,V={6}:\";$F$3;$E$69;$E$70;$A84;$B84;H$71;$C84)": 421,_x000D_
    "=RIK_AC(\"INF53__;INF02@E=1,S=90,G=0,T=0,P=0:@R=A,S=8,V={0}:R=B,S=56,V={1}:R=C,S=52,V={2}:R=D,S=56,V={3}:R=E,S=58,V={4}:R=F,S=53,V={5}:R=G,S=57,V={6}:\";$F$3;$E$69;$E$70;$A84;$B84;G$71;$C84)": 422,_x000D_
    "=RIK_AC(\"INF53__;INF02@E=1,S=90,G=0,T=0,P=0:@R=A,S=8,V={0}:R=B,S=56,V={1}:R=C,S=52,V={2}:R=D,S=56,V={3}:R=E,S=58,V={4}:R=F,S=53,V={5}:R=G,S=57,V={6}:\";$F$3;$E$69;$E$80;$A82;$B82;G$80;$C82)": 423,_x000D_
    "=RIK_AC(\"INF53__;INF02@E=1,S=90,G=0,T=0,P=0:@R=A,S=8,V={0}:R=B,S=56,V={1}:R=C,S=52,V={2}:R=D,S=56,V={3}:R=E,S=58,V={4}:R=F,S=53,V={5}:R=G,S=57,V={6}:\";$F$3;$E$69;$E$80;$A82;$B82;H$80;$C82)": 424,_x000D_
    "=RIK_AC(\"INF53__;INF02@E=1,S=90,G=0,T=0,P=0:@R=A,S=8,V={0}:R=B,S=56,V={1}:R=C,S=52,V={2}:R=D,S=56,V={3}:R=E,S=58,V={4}:R=F,S=53,V={5}:R=G,S=57,V={6}:\";$F$3;$E$69;$E$80;$A82;$B82;I$80;$C82)": 425,_x000D_
    "=RIK_AC(\"INF53__;INF02@E=1,S=90,G=0,T=0,P=0:@R=A,S=8,V={0}:R=B,S=56,V={1}:R=C,S=52,V={2}:R=D,S=56,V={3}:R=E,S=58,V={4}:R=F,S=53,V={5}:R=G,S=57,V={6}:\";$F$3;$E$69;$E$80;$A82;$B82;J$80;$C82)": 426,_x000D_
    "=RIK_AC(\"INF53__;INF02@E=1,S=90,G=0,T=0,P=0:@R=A,S=8,V={0}:R=B,S=56,V={1}:R=C,S=52,V={2}:R=D,S=56,V={3}:R=E,S=58,V={4}:R=F,S=53,V={5}:R=G,S=57,V={6}:\";$F$3;$E$69;$E$80;$A82;$B82;K$80;$C82)": 427,_x000D_
    "=RIK_AC(\"INF53__;INF02@E=1,S=90,G=0,T=0,P=0:@R=A,S=8,V={0}:R=B,S=56,V={1}:R=C,S=52,V={2}:R=D,S=56,V={3}:R=E,S=58,V={4}:R=F,S=53,V={5}:R=G,S=57,V={6}:\";$F$3;$E$69;$E$80;$A82;$B82;L$80;$C82)": 428,_x000D_
    "=RIK_AC(\"INF53__;INF02@E=1,S=90,G=0,T=0,P=0:@R=A,S=8,V={0}:R=B,S=56,V={1}:R=C,S=52,V={2}:R=D,S=56,V={3}:R=E,S=58,V={4}:R=F,S=53,V={5}:R=G,S=57,V={6}:\";$F$3;$E$69;$E$80;$A83;$B83;G$80;$C83)": 429,_x000D_
    "=RIK_AC(\"INF53__;INF02@E=1,S=90,G=0,T=0,P=0:@R=A,S=8,V={0}:R=B,S=56,V={1}:R=C,S=52,V={2}:R=D,S=56,V={3}:R=E,S=58,V={4}:R=F,S=53,V={5}:R=G,S=57,V={6}:\";$F$3;$E$69;$E$80;$A83;$B83;H$80;$C83)": 430,_x000D_
    "=RIK_AC(\"INF53__;INF02@E=1,S=90,G=0,T=0,P=0:@R=A,S=8,V={0}:R=B,S=56,V={1}:R=C,S=52,V={2}:R=D,S=56,V={3}:R=E,S=58,V={4}:R=F,S=53,V={5}:R=G,S=57,V={6}:\";$F$3;$E$69;$E$80;$A83;$B83;I$80;$C83)": 431,_x000D_
    "=RIK_AC(\"INF53__;INF02@E=1,S=90,G=0,T=0,P=0:@R=A,S=8,V={0}:R=B,S=56,V={1}:R=C,S=52,V={2}:R=D,S=56,V={3}:R=E,S=58,V={4}:R=F,S=53,V={5}:R=G,S=57,V={6}:\";$F$3;$E$69;$E$80;$A83;$B83;J$80;$C83)": 432,_x000D_
    "=RIK_AC(\"INF53__;INF02@E=1,S=90,G=0,T=0,P=0:@R=A,S=8,V={0}:R=B,S=56,V={1}:R=C,S=52,V={2}:R=D,S=56,V={3}:R=E,S=58,V={4}:R=F,S=53,V={5}:R=G,S=57,V={6}:\";$F$3;$E$69;$E$80;$A83;$B83;K$80;$C83)": 433,_x000D_
    "=RIK_AC(\"INF53__;INF02@E=1,S=90,G=0,T=0,P=0:@R=A,S=8,V={0}:R=B,S=56,V={1}:R=C,S=52,V={2}:R=D,S=56,V={3}:R=E,S=58,V={4}:R=F,S=53,V={5}:R=G,S=57,V={6}:\";$F$3;$E$69;$E$80;$A83;$B83;L$80;$C83)": 434,_x000D_
    "=RIK_AC(\"INF53__;INF02@E=1,S=90,G=0,T=0,P=0:@R=A,S=8,V={0}:R=B,S=56,V={1}:R=C,S=52,V={2}:R=D,S=56,V={3}:R=E,S=58,V={4}:R=F,S=53,V={5}:R=G,S=57,V={6}:\";$F$3;$E$69;$E$80;$A84;$B84;G$80;$C84)": 435,_x000D_
    "=RIK_AC(\"INF53__;INF02@E=1,S=90,G=0,T=0,P=0:@R=A,S=8,V={0}:R=B,S=56,V={1}:R=C,S=52,V={2}:R=D,S=56,V={3}:R=E,S=58,V={4}:R=F,S=53,V={5}:R=G,S=57,V={6}:\";$F$3;$E$69;$E$80;$A84;$B84;H$80;$C84)": 436,_x000D_
    "=RIK_AC(\"INF53__;INF02@E=1,S=90,G=0,T=0,P=0:@R=A,S=8,V={0}:R=B,S=56,V={1}:R=C,S=52,V={2}:R=D,S=56,V={3}:R=E,S=58,V={4}:R=F,S=53,V={5}:R=G,S=57,V={6}:\";$F$3;$E$69;$E$80;$A84;$B84;I$80;$C84)": 437,_x000D_
    "=RIK_AC(\"INF53__;INF02@E=1,S=90,G=0,T=0,P=0:@R=A,S=8,V={0}:R=B,S=56,V={1}:R=C,S=52,V={2}:R=D,S=56,V={3}:R=E,S=58,V={4}:R=F,S=53,V={5}:R=G,S=57,V={6}:\";$F$3;$E$69;$E$80;$A84;$B84;J$80;$C84)": 438,_x000D_
    "=RIK_AC(\"INF53__;INF02@E=1,S=90,G=0,T=0,P=0:@R=A,S=8,V={0}:R=B,S=56,V={1}:R=C,S=52,V={2}:R=D,S=56,V={3}:R=E,S=58,V={4}:R=F,S=53,V={5}:R=G,S=57,V={6}:\";$F$3;$E$69;$E$80;$A84;$B84;K$80;$C84)": 439,_x000D_
    "=RIK_AC(\"INF53__;INF02@E=1,S=90,G=0,T=0,P=0:@R=A,S=8,V={0}:R=B,S=56,V={1}:R=C,S=52,V={2}:R=D,S=56,V={3}:R=E,S=58,V={4}:R=F,S=53,V={5}:R=G,S=57,V={6}:\";$F$3;$E$69;$E$80;$A84;$B84;L$80;$C84)": 440,_x000D_
    "=RIK_AC(\"INF53__;INF02@E=1,S=90,G=0,T=0,P=0:@R=A,S=8,V={0}:R=B,S=56,V={1}:R=C,S=52,V={2}:R=D,S=56,V={3}:R=E,S=58,V={4}:R=F,S=53,V={5}:R=G,S=57,V={6}:\";$F$3;$E$69;$E$80;$A84;$B84;M$80;$C84)": 441,_x000D_
    "=RIK_AC(\"INF53__;INF02@E=1,S=90,G=0,T=0,P=0:@R=A,S=8,V={0}:R=B,S=56,V={1}:R=C,S=52,V={2}:R=D,S=56,V={3}:R=E,S=58,V={4}:R=F,S=53,V={5}:R=G,S=57,V={6}:\";$F$3;$E$69;$E$80;$A83;$B83;M$80;$C83)": 442,_x000D_
    "=RIK_AC(\"INF53__;INF02@E=1,S=90,G=0,T=0,P=0:@R=A,S=8,V={0}:R=B,S=56,V={1}:R=C,S=52,V={2}:R=D,S=56,V={3}:R=E,S=58,V={4}:R=F,S=53,V={5}:R=G,S=57,V={6}:\";$F$3;$E$69;$E$80;$A82;$B82;M$80;$C82)": 443,_x000D_
    "=RIK_AC(\"INF53__;INF02@E=1,S=90,G=0,T=0,P=0:@R=A,S=8,V={0}:R=B,S=56,V={1}:R=C,S=52,V={2}:R=D,S=56,V={3}:R=E,S=58,V={4}:R=F,S=53,V={5}:R=G,S=57,V={6}:\";$F$3;$E$69;$E$80;$A84;$B84;N$80;$C84)": 444,_x000D_
    "=RIK_AC(\"INF53__;INF02@E=1,S=90,G=0,T=0,P=0:@R=A,S=8,V={0}:R=B,S=56,V={1}:R=C,S=52,V={2}:R=D,S=56,V={3}:R=E,S=58,V={4}:R=F,S=53,V={5}:R=G,S=57,V={6}:\";$F$3;$E$69;$E$80;$A83;$B83;N$80;$C83)": 445,_x000D_
    "=RIK_AC(\"INF53__;INF02@E=1,S=90,G=0,T=0,P=0:@R=A,S=8,V={0}:R=B,S=56,V={1}:R=C,S=52,V={2}:R=D,S=56,V={3}:R=E,S=58,V={4}:R=F,S=53,V={5}:R=G,S=57,V={6}:\";$F$3;$E$69;$E$80;$A82;$B82;N$80;$C82)": 446,_x000D_
    "=RIK_AC(\"INF53__;INF02@E=1,S=90,G=0,T=0,P=0:@R=A,S=8,V={0}:R=B,S=56,V={1}:R=C,S=52,V={2}:R=D,S=56,V={3}:R=E,S=58,V={4}:R=F,S=53,V={5}:R=G,S=57,V={6}:\";$F$3;$E$69;$E$80;$A85;$B85;N$80;$C85)": 447,_x000D_
    "=RIK_AC(\"INF53__;INF02@E=1,S=90,G=0,T=0,P=0:@R=A,S=8,V={0}:R=B,S=56,V={1}:R=C,S=52,V={2}:R=D,S=56,V={3}:R=E,S=58,V={4}:R=F,S=53,V={5}:R=G,S=57,V={6}:\";$F$3;$E$69;$E$80;$A85;$B85;M$80;$C85)": 448,_x000D_
    "=RIK_AC(\"INF53__;INF02@E=1,S=90,G=0,T=0,P=0:@R=A,S=8,V={0}:R=B,S=56,V={1}:R=C,S=52,V={2}:R=D,S=56,V={3}:R=E,S=58,V={4}:R=F,S=53,V={5}:R=G,S=57,V={6}:\";$F$3;$E$69;$E$80;$A85;$B85;K$80;$C85)": 449,_x000D_
    "=RIK_AC(\"INF53__;INF02@E=1,S=90,G=0,T=0,P=0:@R=A,S=8,V={0}:R=B,S=56,V={1}:R=C,S=52,V={2}:R=D,S=56,V={3}:R=E,S=58,V={4}:R=F,S=53,V={5}:R=G,S=57,V={6}:\";$F$3;$E$69;$E$80;$A85;$B85;J$80;$C85)": 450,_x000D_
    "=RIK_AC(\"INF53__;INF02@E=1,S=90,G=0,T=0,P=0:@R=A,S=8,V={0}:R=B,S=56,V={1}:R=C,S=52,V={2}:R=D,S=56,V={3}:R=E,S=58,V={4}:R=F,S=53,V={5}:R=G,S=57,V={6}:\";$F$3;$E$69;$E$80;$A85;$B85;H$80;$C85)": 451,_x000D_
    "=RIK_AC(\"INF53__;INF02@E=1,S=90,G=0,T=0,P=0:@R=A,S=8,V={0}:R=B,S=56,V={1}:R=C,S=52,V={2}:R=D,S=56,V={3}:R=E,S=58,V={4}:R=F,S=53,V={5}:R=G,S=57,V={6}:\";$F$3;$E$69;$E$80;$A85;$B85;G$80;$C85)": 452,_x000D_
    "=RIK_AC(\"INF53__;INF02@E=1,S=90,G=0,T=0,P=0:@R=A,S=8,V={0}:R=B,S=56,V={1}:R=C,S=52,V={2}:R=D,S=56,V={3}:R=E,S=58,V={4}:R=F,S=53,V={5}:R=G,S=57,V={6}:\";$F$3;$E$70;$E$81;$A86;$B86;M$81;$C86)": 453,_x000D_
    "=RIK_AC(\"INF53__;INF02@E=1,S=90,G=0,T=0,P=0:@R=A,S=8,V={0}:R=B,S=56,V={1}:R=C,S=52,V={2}:R=D,S=56,V={3}:R=E,S=58,V={4}:R=F,S=53,V={5}:R=G,S=57,V={6}:\";$F$3;$E$70;$E$81;$A85;$B85;J$81;$C85)": 454,_x000D_
    "=RIK_AC(\"INF53__;INF02@E=1,S=90,G=0,T=0,P=0:@R=A,S=8,V={0}:R=B,S=56,V={1}:R=C,S=52,V={2}:R=D,S=56,V={3}:R=E,S=58,V={4}:R=F,S=53,V={5}:R=G,S=57,V={6}:\";$F$3;$E$70;$E$81;$A84;$B84;G$81;$C84)": 455,_x000D_
    "=RIK_AC(\"INF53__;INF02@E=1,S=90,G=0,T=0,P=0:@R=A,S=8,V={0}:R=B,S=56,V={1}:R=C,S=52,V={2}:R=D,S=56,V={3}:R=E,S=58,V={4}:R=F,S=53,V={5}:R=G,S=57,V={6}:\";$F$3;$E$70;$E$81;$A86;$B86;K$81;$C86)": 456,_x000D_
    "=RIK_AC(\"INF53__;INF02@E=1,S=90,G=0,T=0,P=0:@R=A,S=8,V={0}:R=B,S=56,V={1}:R=C,S=52,V={2}:R=D,S=56,V={3}:R=E,S=58,V={4}:R=F,S=53,V={5}:R=G,S=57,V={6}:\";$F$3;$E$70;$E$81;$A85;$B85;H$81;$C85)": 457,_x000D_
    "=RIK_AC(\"INF53__;INF02@E=1,S=90,G=0,T=0,P=0:@R=A,S=8,V={0}:R=B,S=56,V={1}:R=C,S=52,V={2}:R=D,S=56,V={3}:R=E,S=58,V={4}:R=F,S=53,V={5}:R=G,S=57,V={6}:\";$F$3;$E$70;$E$81;$A84;$B84;N$81;$C84)": 458,_x000D_
    "=RIK_AC(\"INF53__;INF02@E=1,S=90,G=0,T=0,P=0:@R=A,S=8,V={0}:R=B,S=56,V={1}:R=C,S=52,V={2}:R=D,S=56,V={3}:R=E,S=58,V={4}:R=F,S=53,V={5}:R=G,S=57,V={6}:\";$F$3;$E$70;$E$81;$A86;$B86;J$81;$C86)": 459,_x000D_
    "=RIK_AC(\"INF53__;INF02@E=1,S=90,G=0,T=0,P=0:@R=A,S=8,V={0}:R=B,S=56,V={1}:R=C,S=52,V={2}:R=D,S=56,V={3}:R=E,S=58,V={4}:R=F,S=53,V={5}:R=G,S=57,V={6}:\";$F$3;$E$70;$E$81;$A85;$B85;G$81;$C85)": 460,_x000D_
    "=RIK_AC(\"INF53__;INF02@E=1,S=90,G=0,T=0,P=0:@R=A,S=8,V={0}:R=B,S=56,V={1}:R=C,S=52,V={2}:R=D,S=56,V={3}:R=E,S=58,V={4}:R=F,S=53,V={5}:R=G,S=57,V={6}:\";$F$3;$E$70;$E$81;$A84;$B84;M$81;$C84)": 461,_x000D_
    "=RIK_AC(\"INF53__;INF02@E=1,S=90,G=0,T=0,P=0:@R=A,S=8,V={0}:R=B,S=56,V={1}:R=C,S=52,V={2}:R=D,S=56,V={3}:R=E,S=58,V={4}:R=F,S=53,V={5}:R=G,S=57,V={6}:\";$F$3;$E$70;$E$81;$A86;$B86;H$81;$C86)": 462,_x000D_
    "=RIK_AC(\"INF53__;INF02@E=1,S=90,G=0,T=0,P=0:@R=A,S=8,V={0}:R=B,S=56,V={1}:R=C,S=52,V={2}:R=D,S=56,V={3}:R=E,S=58,V={4}:R=F,S=53,V={5}:R=G,S=57,V={6}:\";$F$3;$E$70;$E$81;$A86;$B86;G$81;$C86)": 463,_x000D_
    "=RIK_AC(\"INF53__;INF02@E=1,S=90,G=0,T=0,P=0:@R=A,S=8,V={0}:R=B,S=56,V={1}:R=C,S=52,V={2}:R=D,S=56,V={3}:R=E,S=58,V={4}:R=F,S=53,V={5}:R=G,S=57,V={6}:\";$F$3;$E$70;$E$81;$A85;$B85;N$81;$C85)": 464,_x000D_
    "=RIK_AC(\"INF53__;INF02@E=1,S=90,G=0,T=0,P=0:@R=A,S=8,V={0}:R=B,S=56,V={1}:R=C,S=52,V={2}:R=D,S=56,V={3}:R=E,S=58,V={4}:R=F,S=53,V={5}:R=G,S=57,V={6}:\";$F$3;$E$70;$E$81;$A84;$B84;K$81;$C84)": 465,_x000D_
    "=RIK_AC(\"INF53__;INF02@E=1,S=90,G=0,T=0,P=0:@R=A,S=8,V={0}:R=B,S=56,V={1}:R=C,S=52,V={2}:R=D,S=56,V={3}:R=E,S=58,V={4}:R=F,S=53,V={5}:R=G,S=57,V={6}:\";$F$3;$E$70;$E$81;$A85;$B85;M$81;$C85)": 466,_x000D_
    "=RIK_AC(\"INF53__;INF02@E=1,S=90,G=0,T=0,P=0:@R=A,S=8,V={0}:R=B,S=56,V={1}:R=C,S=52,V={2}:R=D,S=56,V={3}:R=E,S=58,V={4}:R=F,S=53,V={5}:R=G,S=57,V={6}:\";$F$3;$E$70;$E$81;$A86;$B86;N$81;$C86)": 467,_x000D_
    "=RIK_AC(\"INF53__;INF02@E=1,S=90,G=0,T=0,P=0:@R=A,S=8,V={0}:R=B,S=56,V={1}:R=C,S=52,V={2}:R=D,S=56,V={3}:R=E,S=58,V={4}:R=F,S=53,V={5}:R=G,S=57,V={6}:\";$F$3;$E$70;$E$81;$A85;$B85;K$81;$C85)": 468,_x000D_
    "=RIK_AC(\"INF53__;INF02@E=1,S=90,G=0,T=0,P=0:@R=A,S=8,V={0}:R=B,S=56,V={1}:R=C,S=52,V={2}:R=D,S=56,V={3}:R=E,S=58,V={4}:R=F,S=53,V={5}:R=G,S=57,V={6}:\";$F$3;$E$70;$E$81;$A84;$B84;J$81;$C84)": 469,_x000D_
    "=RIK_AC(\"INF53__;INF02@E=1,S=90,G=0,T=0,P=0:@R=A,S=8,V={0}:R=B,S=56,V={1}:R=C,S=52,V={2}:R=D,S=56,V={3}:R=E,S=58,V={4}:R=F,S=53,V={5}:R=G,S=57,V={6}:\";$F$3;$E$70;$E$81;$A84;$B84;H$81;$C84)": 470,_x000D_
    "=RIK_AC(\"INF53__;INF02@E=8,S=3,G=0,T=0,P=0:@R=A,S=8,V={0}:R=B,S=56,V={1}:R=C,S=243,V={2}:\";$F$3;$E$37;J$38)": 471,_x000D_
    "=RIK_AC(\"INF53__;INF02@E=8,S=3,G=0,T=0,P=0:@R=A,S=8,V={0}:R=B,S=56,V={1}:R=C,S=243,V={2}:\";$F$3;$E$37;F$38)": 472,_x000D_
    "=RIK_AC(\"INF53__;INF02@E=8,S=3,G=0,T=0,P=0:@R=A,S=8,V={0}:R=B,S=56,V={1}:R=C,S=243,V={2}:\";$F$3;$E$37;I$38)": 473,_x000D_
    "=RIK_AC(\"INF53__;INF02@E=8,S=3,G=0,T=0,P=0:@R=A,S=8,V={0}:R=B,S=56,V={1}:R=C,S=243,V={2}:\";$F$3;$E$37;H$38)": 474,_x000D_
    "=RIK_AC(\"INF53__;INF02@E=8,S=3,G=0,T=0,P=0:@R=A,S=8,V={0}:R=B,S=56,V={1}:R=C,S=243,V={2}:\";$F$3;$E$37;G$38)": 475,_x000D_
    "=RIK_AC(\"INF53__;INF02@E=8,S=3,G=0,T=0,P=0:@R=A,S=8,V={0}:R=B,S=56,V={1}:R=C,S=243,V={2}:\";$F$3;$E$37;K$38)": 476,_x000D_
    "=RIK_AC(\"INF53__;INF02@E=1,S=90,G=0,T=0,P=0:@R=A,S=8,V={0}:R=B,S=56,V={1}:R=C,S=52,V={2}:R=D,S=56,V={3}:R=E,S=58,V={4}:R=F,S=53,V={5}:R=G,S=57,V={6}:\";$F$3;$E$71;$E$82;$A87;$B87;M$82;$C87)": 477,_x000D_
    "=RIK_AC(\"INF53__;INF02@E=1,S=90,G=0,T=0,P=0:@R=A,S=8,V={0}:R=B,S=56,V={1}:R=C,S=52,V={2}:R=D,S=56,V={3}:R=E,S=58,V={4}:R=F,S=53,V={5}:R=G,S=57,V={6}:\";$F$3;$E$71;$E$82;$A86;$B86;J$82;$C86)": 478,_x000D_
    "=RIK_AC(\"INF53__;INF02@E=1,S=90,G=0,T=0,P=0:@R=A,S=8,V={0}:R=B,S=56,V={1}:R=C,S=52,V={2}:R=D,S=56,V={3}:R=E,S=58,V={4}:R=F,S=53,V={5}:R=G,S=57,V={6}:\";$F$3;$E$71;$E$82;$A85;$B85;G$82;$C85)": 479,_x000D_
    "=RIK_AC(\"INF53__;INF02@E=1,S=90,G=0,T=0,P=0:@R=A,S=8,V={0}:R=B,S=56,V={1}:R=C,S=52,V={2}:R=D,S=56,V={3}:R=E,S=58,V={4}:R=F,S=53,V={5}:R=G,S=57,V={6}:\";$F$3;$E$71;$E$82;$A87;$B87;K$82;$C87)": 480,_x000D_
    "=RIK_AC(\"INF53__;INF02@E=1,S=90,G=0,T=0,P=0:@R=A,S=8,V={0}:R=B,S=56,V={1}:R=C,S=52,V={2}:R=D,S=56,V={3}:R=E,S=58,V={4}:R=F,S=53,V={5}:R=G,S=57,V={6}:\";$F$3;$E$71;$E$82;$A86;$B86;H$82;$C86)": 481,_x000D_
    "=RIK_AC(\"INF53__;INF02@E=1,S=90,G=0,T=0,P=0:@R=A,S=8,V={0}:R=B,S=56,V={1}:R=C,S=52,V={2}:R=D,S=56,V={3}:R=E,S=58,V={4}:R=F,S=53,V={5}:R=G,S=57,V={6}:\";$F$3;$E$71;$E$82;$A85;$B85;N$82;$C85)": 482,_x000D_
    "=RIK_AC(\"INF53__;INF02@E=1,S=90,G=0,T=0,P=0:@R=A,S=8,V={0}:R=B,S=56,V={1}:R=C,S=52,V={2}:R=D,S=56,V={3}:R=E,S=58,V={4}:R=F,S=53,V={5}:R=G,S=57,V={6}:\";$F$3;$E$71;$E$82;$A87;$B87;J$82;$C87)": 483,_x000D_
    "=RIK_AC(\"INF53__;INF02@E=1,S=90,G=0,T=0,P=0:@R=A,S=8,V={0}:R=B,S=56,V={1}:R=C,S=52,V={2}:R=D,S=56,V={3}:R=E,S=58,V={4}:R=F,S=53,V={5}:R=G,S=57,V={6}:\";$F$3;$E$71;$E$82;$A86;$B86;G$82;$C86)": 484,_x000D_
    "=RIK_AC(\"INF53__;INF02@E=1,S=12,G=0,T=0,P=0:@R=A,S=8,V={0}:R=B,S=56,V={1}:R=C,S=52,V={2}:R=E,S=56,V={3}:R=D,S=58,V={4}:R=F,S=53,V={5}:\";$F$3;$E$71;$E$72;$A76;$B76;I$73)": 485,_x000D_
    "=RIK_AC(\"INF53__;INF02@E=1,S=90,G=0,T=0,P=0:@R=A,S=8,V={0}:R=B,S=56,V={1}:R=C,S=52,V={2}:R=D,S=56,V={3}:R=E,S=58,V={4}:R=F,S=53,V={5}:R=G,S=57,V={6}:\";$F$3;$E$71;$E$82;$A85;$B85;M$82;$C85)": 486,_x000D_
    "=RIK_AC(\"INF53__;INF02@E=1,S=90,G=0,T=0,P=0:@R=A,S=8,V={0}:R=B,S=56,V={1}:R=C,S=52,V={2}:R=D,S=56,V={3}:R=E,S=58,V={4}:R=F,S=53,V={5}:R=G,S=57,V={6}:\";$F$3;$E$71;$E$82;$A87;$B87;H$82;$C87)": 487,_x000D_
    "=RIK_AC(\"INF53__;INF02@E=1,S=90,G=0,T=0,P=0:@R=A,S=8,V={0}:R=B,S=56,V={1}:R=C,S=52,V={2}:R=D,S=56,V={3}:R=E,S=58,V={4}:R=F,S=53,V={5}:R=G,S=57,V={6}:\";$F$3;$E$71;$E$82;$A87;$B87;G$82;$C87)": 488,_x000D_
    "=RIK_AC(\"INF53__;INF02@E=1,S=90,G=0,T=0,P=0:@R=A,S=8,V={0}:R=B,S=56,V={1}:R=C,S=52,V={2}:R=D,S=56,V={3}:R=E,S=58,V={4}:R=F,S=53,V={5}:R=G,S=57,V={6}:\";$F$3;$E$71;$E$82;$A86;$B86;N$82;$C86)": 489,_x000D_
    "=RIK_AC(\"INF53__;INF02@E=1,S=90,G=0,T=0,P=0:@R=A,S=8,V={0}:R=B,S=56,V={1}:R=C,S=52,V={2}:R=D,S=56,V={3}:R=E,S=58,V={4}:R=F,S=53,V={5}:R=G,S=57,V={6}:\";$F$3;$E$71;$E$82;$A85;$B85;K$82;$C85)": 490,_x000D_
    "=RIK_AC(\"INF53__;INF02@E=1,S=12,G=0,T=0,P=0:@R=A,S=8,V={0}:R=B,S=56,V={1}:R=C,S=52,V={2}:R=E,S=56,V={3}:R=D,S=58,V={4}:R=F,S=53,V={5}:\";$F$3;$E$71;$E$72;$A75;$B75;G$73)": 491,_x000D_
    "=RIK_AC(\"INF53__;INF02@E=1,S=90,G=0,T=0,P=0:@R=A,S=8,V={0}:R=B,S=56,V={1}:R=C,S=52,V={2}:R=D,S=56,V={3}:R=E,S=58,V={4}:R=F,S=53,V={5}:R=G,S=57,V={6}:\";$F$3;$E$71;$E$82;$A86;$B86;M$82;$C86)": 492,_x000D_
    "=RIK_AC(\"INF53__;INF02@E=1,S=12,G=0,T=0,P=0:@R=A,S=8,V={0}:R=B,S=56,V={1}:R=C,S=52,V={2}:R=E,S=56,V={3}:R=D,S=58,V={4}:R=F,S=53,V={5}:\";$F$3;$E$71;$E$72;$A76;$B76;G$73)": 493,_x000D_
    "=RIK_AC(\"INF53__;INF02@E=1,S=90,G=0,T=0,P=0:@R=A,S=8,V={0}:R=B,S=56,V={1}:R=C,S=52,V={2}:R=D,S=56,V={3}:R=E,S=58,V={4}:R=F,S=53,V={5}:R=G,S=57,V={6}:\";$F$3;$E$71;$E$82;$A87;$B87;N$82;$C87)": 494,_x000D_
    "=RIK_AC(\"INF53__;INF02@E=1,S=90,G=0,T=0,P=0:@R=A,S=8,V={0}:R=B,S=56,V={1}:R=C,S=52,V={2}:R=D,S=56,V={3}:R=E,S=58,V={4}:R=F,S=53,V={5}:R=G,S=57,V={6}:\";$F$3;$E$71;$E$82;$A86;$B86;K$82;$C86)": 495,_x000D_
    "=RIK_AC(\"INF53__;INF02@E=1,S=12,G=0,T=0,P=0:@R=A,S=8,V={0}:R=B,S=56,V={1}:R=C,S=52,V={2}:R=E,S=56,V={3}:R=D,S=58,V={4}:R=F,S=53,V={5}:\";$F$3;$E$71;$E$72;$A75;$B75;I$73)": 496,_x000D_
    "=RIK_AC(\"INF53__;INF02@E=1,S=12,G=0,T=0,P=0:@R=A,S=8,V={0}:R=B,S=56,V={1}:R=C,S=52,V={2}:R=E,S=56,V={3}:R=D,S=58,V={4}:R=F,S=53,V={5}:\";$F$3;$E$71;$E$72;$A76;$B76;H$73)": 497,_x000D_
    "=RIK_AC(\"INF53__;INF02@E=1,S=90,G=0,T=0,P=0:@R=A,S=8,V={0}:R=B,S=56,V={1}:R=C,S=52,V={2}:R=D,S=56,V={3}:R=E,S=58,V={4}:R=F,S=53,V={5}:R=G,S=57,V={6}:\";$F$3;$E$71;$E$82;$A85;$B85;J$82;$C85)": 498,_x000D_
    "=RIK_AC(\"INF53__;INF02@E=1,S=90,G=0,T=0,P=0:@R=A,S=8,V={0}:R=B,S=56,V={1}:R=C,S=52,V={2}:R=D,S=56,V={3}:R=E,S=58,V={4}:R=F,S=53,V={5}:R=G,S=57,V={6}:\";$F$3;$E$71;$E$82;$A85;$B85;H$82;$C85)": 499,_x000D_
    "=RIK_AC(\"INF53__;INF02@E=1,S=12,G=0,T=0,P=0:@R=A,S=8,V={0}:R=B,S=56,V={1}:R=C,S=52,V={2}:R=E,S=56,V={3}:R=D,S=58,V={4}:R=F,S=53,V={5}:\";$F$3;$E$71;$E$72;$A75;$B75;H$73)": 500,_x000D_
    "=RIK_AC(\"INF53__;INF02@E=8,S=3,G=0,T=0,P=0:@R=A,S=8,V={0}:R=B,S=56,V={1}:R=C,S=243,V={2}:\";$F$3;$E$38;J$39)": 501,_x000D_
    "=RIK_AC(\"INF53__;INF02@E=8,S=3,G=0,T=0,P=0:@R=A,S=8,V={0}:R=B,S=56,V={1}:R=C,S=243,V={2}:\";$F$3;$E$38;F$39)": 502,_x000D_
    "=RIK_AC(\"INF53__;INF02@E=8,S=3,G=0,T=0,P=0:@R=A,S=8,V={0}:R=B,S=56,V={1}:R=C,S=243,V={2}:\";$F$3;$E$38;I$39)": 503,_x000D_
    "=RIK_AC(\"INF53__;INF02@E=8,S=3,G=0,T=0,P=0:@R=A,S=8,V={0}:R=B,S=56,V={1}:R=C,S=243,V={2}:\";$F$3;$E$38;H$39)": 504,_x000D_
    "=RIK_AC(\"INF53__;INF02@E=8,S=3,G=0,T=0,P=0:@R=A,S=8,V={0}:R=B,S=56,V={1}:R=C,S=243,V={2}:\";$F$3;$E$38;G$39)": 505,_x000D_
    "=RIK_AC(\"INF53__;INF02@E=8,S=3,G=0,T=0,P=0:@R=A,S=8,V={0}:R=B,S=56,V={1}:R=C,S=243,V={2}:\";$F$3;$E$38;K$39)": 506,_x000D_
    "=RIK_AC(\"INF53__;INF02@E=1,S=90,G=0,T=0,P=0:@R=A,S=8,V={0}:R=B,S=56,V={1}:R=C,S=52,V={2}:R=D,S=56,V={3}:R=E,S=58,V={4}:R=F,S=53,V={5}:R=G,S=57,V={6}:\";$F$3;$E$72;$E$83;$A88;$B88;M$83;$C88)": 507,_x000D_
    "=RIK_AC(\"INF53__;INF02@E=1,S=90,G=0,T=0,P=0:@R=A,S=8,V={0}:R=B,S=56,V={1}:R=C,S=52,V={2}:R=D,S=56,V={3}:R=E,S=58,V={4}:R=F,S=53,V={5}:R=G,S=57,V={6}:\";$F$3;$E$72;$E$83;$A87;$B87;J$83;$C87)": 508,_x000D_
    "=RIK_AC(\"INF53__;INF02@E=1,S=90,G=0,T=0,P=0:@R=A,S=8,V={0}:R=B,S=56,V={1}:R=C,S=52,V={2}:R=D,S=56,V={3}:R=E,S=58,V={4}:R=F,S=53,V={5}:R=G,S=57,V={6}:\";$F$3;$E$72;$E$83;$A86;$B86;G$83;$C86)": 509,_x000D_
    "=RIK_AC(\"INF53__;INF02@E=1,S=90,G=0,T=0,P=0:@R=A,S=8,V={0}:R=B,S=56,V={1}:R=C,S=52,V={2}:R=D,S=56,V={3}:R=E,S=58,V={4}:R=F,S=53,V={5}:R=G,S=57,V={6}:\";$F$3;$E$72;$E$83;$A88;$B88;K$83;$C88)": 510,_x000D_
    "=RIK_AC(\"INF53__;INF02@E=1,S=90,G=0,T=0,P=0:@R=A,S=8,V={0}:R=B,S=56,V={1}:R=C,S=52,V={2}:R=D,S=56,V={3}:R=E,S=58,V={4}:R=F,S=53,V={5}:R=G,S=57,V={6}:\";$F$3;$E$72;$E$83;$A87;$B87;H$83;$C87)": 511,_x000D_
    "=RIK_AC(\"INF53__;INF02@E=1,S=90,G=0,T=0,P=0:@R=A,S=8,V={0}:R=B,S=56,V={1}:R=C,S=52,V={2}:R=D,S=56,V={3}:R=E,S=58,V={4}:R=F,S=53,V={5}:R=G,S=57,V={6}:\";$F$3;$E$72;$E$83;$A86;$B86;N$83;$C86)": 512,_x000D_
    "=RIK_AC(\"INF53__;INF02@E=1,S=90,G=0,T=0,P=0:@R=A,S=8,V={0}:R=B,S=56,V={1}:R=C,S=52,V={2}:R=D,S=56,V={3}:R=E,S=58,V={4}:R=F,S=53,V={5}:R=G,S=57,V={6}:\";$F$3;$E$72;$E$83;$A88;$B88;J$83;$C88)": 513,_x000D_
    "=RIK_AC(\"INF53__;INF02@E=1,S=90,G=0,T=0,P=0:@R=A,S=8,V={0}:R=B,S=56,V={1}:R=C,S=52,V={2}:R=D,S=56,V={3}:R=E,S=58,V={4}:R=F,S=53,V={5}:R=G,S=57,V={6}:\";$F$3;$E$72;$E$83;$A87;$B87;G$83;$C87)": 514,_x000D_
    "=RIK_AC(\"INF53__;INF02@E=1,S=12,G=0,T=0,P=0:@R=A,S=8,V={0}:R=B,S=56,V={1}:R=C,S=52,V={2}:R=E,S=56,V={3}:R=D,S=58,V={4}:R=F,S=53,V={5}:\";$F$3;$E$72;$E$73;$A77;$B77;I$74)": 515,_x000D_
    "=RIK_AC(\"INF53__;INF02@E=1,S=90,G=0,T=0,P=0:@R=A,S=8,V={0}:R=B,S=56,V={1}:R=C,S=52,V={2}:R=D,S=56,V={3}:R=E,S=58,V={4}:R=F,S=53,V={5}:R=G,S=57,V={6}:\";$F$3;$E$72;$E$83;$A86;$B86;M$83;$C86)": 516,_x000D_
    "=RIK_AC(\"INF53__;INF02@E=1,S=90,G=0,T=0,P=0:@R=A,S=8,V={0}:R=B,S=56,V={1}:R=C,S=52,V={2}:R=D,S=56,V={3}:R=E,S=58,V={4}:R=F,S=53,V={5}:R=G,S=57,V={6}:\";$F$3;$E$72;$E$83;$A88;$B88;H$83;$C88)": 517,_x000D_
    "=RIK_AC(\"INF53__;INF02@E=1,S=90,G=0,T=0,P=0:@R=A,S=8,V={0}:R=B,S=56,V={1}:R=C,S=52,V={2}:R=D,S=56,V={3}:R=E,S=58,V={4}:R=F,S=53,V={5}:R=G,S=57,V={6}:\";$F$3;$E$72;$E$83;$A88;$B88;G$83;$C88)": 518,_x000D_
    "=RIK_AC(\"INF53__;INF02@E=1,S=90,G=0,T=0,P=0:@R=A,S=8,V={0}:R=B,S=56,V={1}:R=C,S=52,V={2}:R=D,S=56,V={3}:R=E,S=58,V={4}:R=F,S=53,V={5}:R=G,S=57,V={6}:\";$F$3;$E$72;$E$83;$A87;$B87;N$83;$C87)": 519,_x000D_
    "=RIK_AC(\"INF53__;INF02@E=1,S=90,G=0,T=0,P=0:@R=A,S=8,V={0}:R=B,S=56,V={1}:R=C,S=52,V={2}:R=D,S=56,V={3}:R=E,S=58,V={4}:R=F,S=53,V={5}:R=G,S=57,V={6}:\";$F$3;$E$72;$E$83;$A86;$B86;K$83;$C86)": 520,_x000D_
    "=RIK_AC(\"INF53__;INF02@E=1,S=12,G=0,T=0,P=0:@R=A,S=8,V={0}:R=B,S=56,V={1}:R=C,S=52,V={2}:R=E,S=56,V={3}:R=D,S=58,V={4}:R=F,S=53,V={5}:\";$F$3;$E$72;$E$73;$A76;$B76;G$74)": 521,_x000D_
    "=RIK_AC(\"INF53__;INF02@E=1,S=90,G=0,T=0,P=0:@R=A,S=8,V={0}:R=B,S=56,V={1}:R=C,S=52,V={2}:R=D,S=56,V={3}:R=E,S=58,V={4}:R=F,S=53,V={5}:R=G,S=57,V={6}:\";$F$3;$E$72;$E$83;$A87;$B87;M$83;$C87)": 522,_x000D_
    "=RIK_AC(\"INF53__;INF02@E=1,S=12,G=0,T=0,P=0:@R=A,S=8,V={0}:R=B,S=56,V={1}:R=C,S=52,V={2}:R=E,S=56,V={3}:R=D,S=58,V={4}:R=F,S=53,V={5}:\";$F$3;$E$72;$E$73;$A77;$B77;G$74)": 523,_x000D_
    "=RIK_AC(\"INF53__;INF02@E=1,S=90,G=0,T=0,P=0:@R=A,S=8,V={0}:R=B,S=56,V={1}:R=C,S=52,V={2}:R=D,S=56,V={3}:R=E,S=58,V={4}:R=F,S=53,V={5}:R=G,S=57,V={6}:\";$F$3;$E$72;$E$83;$A88;$B88;N$83;$C88)": 524,_x000D_
    "=RIK_AC(\"INF53__;INF02@E=1,S=90,G=0,T=0,P=0:@R=A,S=8,V={0}:R=B,S=56,V={1}:R=C,S=52,V={2}:R=D,S=56,V={3}:R=E,S=58,V={4}:R=F,S=53,V={5}:R=G,S=57,V={6}:\";$F$3;$E$72;$E$83;$A87;$B87;K$83;$C87)": 525,_x000D_
    "=RIK_AC(\"INF53__;INF02@E=1,S=12,G=0,T=0,P=0:@R=A,S=8,V={0}:R=B,S=56,V={1}:R=C,S=52,V={2}:R=E,S=56,V={3}:R=D,S=58,V={4}:R=F,S=53,V={5}:\";$F$3;$E$72;$E$73;$A76;$B76;I$74)": 526,_x000D_
    "=RIK_AC(\"INF53__;INF02@E=1,S=12,G=0,T=0,P=0:@R=A,S=8,V={0}:R=B,S=56,V={1}:R=C,S=52,V={2}:R=E,S=56,V={3}:R=D,S=58,V={4}:R=F,S=53,V={5}:\";$F$3;$E$72;$E$73;$A77;$B77;H$74)": 527,_x000D_
    "=RIK_AC(\"INF53__;INF02@E=1,S=90,G=0,T=0,P=0:@R=A,S=8,V={0}:R=B,S=56,V={1}:R=C,S=52,V={2}:R=D,S=56,V={3}:R=E,S=58,V={4}:R=F,S=53,V={5}:R=G,S=57,V={6}:\";$F$3;$E$72;$E$83;$A86;$B86;J$83;$C86)": 528,_x000D_
    "=RIK_AC(\"INF53__;INF02@E=1,S=90,G=0,T=0,P=0:@R=A,S=8,V={0}:R=B,S=56,V={1}:R=C,S=52,V={2}:R=D,S=56,V={3}:R=E,S=58,V={4}:R=F,S=53,V={5}:R=G,S=57,V={6}:\";$F$3;$E$72;$E$83;$A86;$B86;H$83;$C86)": 529,_x000D_
    "=RIK_AC(\"INF53__;INF02@E=1,S=12,G=0,T=0,P=0:@R=A,S=8,V={0}:R=B,S=56,V={1}:R=C,S=52,V={2}:R=E,S=56,V={3}:R=D,S=58,V={4}:R=F,S=53,V={5}:\";$F$3;$E$72;$E$73;$A76;$B76;H$74)": 530,_x000D_
    "=RIK_AC(\"INF53__;INF02@E=8,S=3,G=0,T=0,P=0:@R=A,S=8,V={0}:R=B,S=56,V={1}:R=C,S=243,V={2}:\";$F$3;$E$39;J$40)": 531,_x000D_
    "=RIK_AC(\"INF53__;INF02@E=8,S=3,G=0,T=0,P=0:@R=A,S=8,V={0}:R=B,S=56,V={1}:R=C,S=243,V={2}:\";$F$3;$E$39;F$40)": 532,_x000D_
    "=RIK_AC(\"INF53__;INF02@E=8,S=3,G=0,T=0,P=0:@R=A,S=8,V={0}:R=B,S=56,V={1}:R=C,S=243,V={2}:\";$F$3;$E$39;I$40)": 533,_x000D_
    "=RIK_AC(\"INF53__;INF02@E=8,S=3,G=0,T=0,P=0:@R=A,S=8,V={0}:R=B,S=56,V={1}:R=C,S=243,V={2}:\";$F$3;$E$39;H$40)": 534,_x000D_
    "=RIK_AC(\"INF53__;INF02@E=8,S=3,G=0,T=0,P=0:@R=A,S=8,V={0}:R=B,S=56,V={1}:R=C,S=243,V={2}:\";$F$3;$E$39;G$40)": 535,_x000D_
    "=RIK_AC(\"INF53__;INF02@E=8,S=3,G=0,T=0,P=0:@R=A,S=8,V={0}:R=B,S=56,V={1}:R=C,S=243,V={2}:\";$F$3;$E$39;K$40)": 536,_x000D_
    "=RIK_AC(\"INF53__;INF02@E=1,S=80,G=0,T=0,P=0:@R=A,S=8,V={0}:R=B,S=56,V={1}:R=C,S=53,V={2}:\";$F$3;$E$10;F$30)": 537,_x000D_
    "=RIK_AC(\"INF53__;INF02@E=1,S=80,G=0,T=0,P=0:@R=A,S=8,V={0}:R=B,S=56,V={1}:R=C,S=53,V={2}:\";$F$3;$E$10;G$30)": 538,_x000D_
    "=RIK_AC(\"INF53__;INF02@E=1,S=80,G=0,T=0,P=0:@R=A,S=8,V={0}:R=B,S=56,V={1}:R=C,S=53,V={2}:\";$F$3;$E$10;H$30)": 539,_x000D_
    "=RIK_AC(\"INF53__;INF02@E=1,S=80,G=0,T=0,P=0:@R=A,S=8,V={0}:R=B,S=56,V={1}:R=C,S=53,V={2}:\";$F$3;$E$10;I$30)": 540,_x000D_
    "=RIK_AC(\"INF53__;INF02@E=1,S=80,G=0,T=0,P=0:@R=A,S=8,V={0}:R=B,S=56,V={1}:R=C,S=53,V={2}:\";$F$3;$E$10;J$30)": 541,_x000D_
    "=RIK_AC(\"INF53__;INF02@E=1,S=80,G=0,T=0,P=0:@R=A,S=8,V={0}:R=B,S=56,V={1}:R=C,S=53,V={2}:\";$F$3;$E$10;K$30)": 542,_x000D_
    "=RIK_AC(\"INF53__;INF02@E=1,S=80,G=0,T=0,P=0:@R=A,S=8,V={0}:R=B,S=56,V={1}:R=C,S=53,V={2}:\";$F$3;$E$10;F$33)": 543,_x000D_
    "=RIK_AC(\"INF53__;INF02@E=1,S=80,G=0,T=0,P=0:@R=A,S=8,V={0}:R=B,S=56,V={1}:R=C,S=53,V={2}:\";$F$3;$E$10;G$33)": 544,_x000D_
    "=RIK_AC(\"INF53__;INF02@E=1,S=80,G=0,T=0,P=0:@R=A,S=8,V={0}:R=B,S=56,V={1}:R=C,S=53,V={2}:\";$F$3;$E$10;H$33)": 545,_x000D_
    "=RIK_AC(\"INF53__;INF02@E=1,S=80,G=0,T=0,P=0:@R=A,S=8,V={0}:R=B,S=56,V={1}:R=C,S=53,V={2}:\";$F$3;$E$10;I$33)": 546,_x000D_
    "=RIK_AC(\"INF53__;INF02@E=1,S=80,G=0,T=0,P=0:@R=A,S=8,V={0}:R=B,S=56,V={1}:R=C,S=53,V={2}:\";$F$3;$E$10;J$33)": 547,_x000D_
    "=RIK_AC(\"INF53__;INF02@E=1,S=80,G=0,T=0,P=0:@R=A,S=8,V={0}:R=B,S=56,V={1}:R=C,S=53,V={2}:\";$F$3;$E$10;K$33)": 548,_x000D_
    "=RIK_AC(\"INF53__;INF02@E=1,S=80,G=0,T=0,P=0:@R=A,S=8,V={0}:R=B,S=56,V={1}:R=C,S=53,V={2}:\";$F$3;$E$10;K$34)": 549,_x000D_
    "=RIK_AC(\"INF53__;INF02@E=1,S=80,G=0,T=0,P=0:@R=A,S=8,V={0}:R=B,S=56,V={1}:R=C,S=53,V={2}:\";$F$3;$E$10;J$34)": 550,_x000D_
    "=RIK_AC(\"INF53__;INF02@E=1,S=80,G=0,T=0,P=0:@R=A,S=8,V={0}:R=B,S=56,V={1}:R=C,S=53,V={2}:\";$F$3;$E$10;I$34)": 551,_x000D_
    "=RIK_AC(\"INF53__;INF02@E=1,S=80,G=0,T=0,P=0:@R=A,S=8,V={0}:R=B,S=56,V={1}:R=C,S=53,V={2}:\";$F$3;$E$10;H$34)": 552,_x000D_
    "=RIK_AC(\"INF53__;INF02@E=1,S=80,G=0,T=0,P=0:@R=A,S=8,V={0}:R=B,S=56,V={1}:R=C,S=53,V={2}:\";$F$3;$E$10;G$34)": 553,_x000D_
    "=RIK_AC(\"INF53__;INF02@E=1,S=80,G=0,T=0,P=0:@R=A,S=8,V={0}:R=B,S=56,V={1}:R=C,S=53,V={2}:\";$F$3;$E$10;F$34)": 554,_x000D_
    "=RIK_AC(\"INF53__;INF02@E=1,S=80,G=0,T=0,P=0:@R=A,S=8,V={0}:R=B,S=56,V={1}:R=C,S=53,V={2}:\";$F$3;$E$10;K$31)": 555,_x000D_
    "=RIK_AC(\"INF53__;INF02@E=1,S=80,G=0,T=0,P=0:@R=A,S=8,V={0}:R=B,S=56,V={1}:R=C,S=53,V={2}:\";$F$3;$E$10;J$31)": 556,_x000D_
    "=RIK_AC(\"INF53__;INF02@E=1,S=80,G=0,T=0,P=0:@R=A,S=8,V={0}:R=B,S=56,V={1}:R=C,S=53,V={2}:\";$F$3;$E$10;I$31)": 557,_x000D_
    "=RIK_AC(\"INF53__;INF02@E=1,S=80,G=0,T=0,P=0:@R=A,S=8,V={0}:R=B,S=56,V={1}:R=C,S=53,V={2}:\";$F$3;$E$10;H$31)": 558,_x000D_
    "=RIK_AC(\"INF53__;INF02@E=1,S=80,G=0,T=0,P=0:@R=A,S=8,V={0}:R=B,S=56,V={1}:R=C,S=53,V={2}:\";$F$3;$E$10;G$31)": 559,_x000D_
    "=RIK_AC(\"INF53__;INF02@E=1,S=80,G=0,T=0,P=0:@R=A,S=8,V={0}:R=B,S=56,V={1}:R=C,S=53,V={2}:\";$F$3;$E$10;F$31)": 560,_x000D_
    "=RIK_AC(\"INF53__;INF02@E=1,S=90,G=0,T=0,P=0:@R=A,S=8,V={0}:R=B,S=56,V={1}:R=C,S=52,V={2}:R=D,S=56,V={3}:R=E,S=58,V={4}:R=F,S=53,V={5}:R=G,S=57,V={6}:\";$F$3;$E$73;$E$84;$A89;$B89;M$84;$C89)": 561,_x000D_
    "=RIK_AC(\"INF53__;INF02@E=1,S=90,G=0,T=0,P=0:@R=A,S=8,V={0}:R=B,S=56,V={1}:R=C,S=52,V={2}:R=D,S=56,V={3}:R=E,S=58,V={4}:R=F,S=53,V={5}:R=G,S=57,V={6}:\";$F$3;$E$73;$E$84;$A88;$B88;J$84;$C88)": 562,_x000D_
    "=RIK_AC(\"INF53__;INF02@E=1,S=90,G=0,T=0,P=0:@R=A,S=8,V={0}:R=B,S=56,V={1}:R=C,S=52,V={2}:R=D,S=56,V={3}:R=E,S=58,V={4}:R=F,S=53,V={5}:R=G,S=57,V={6}:\";$F$3;$E$73;$E$84;$A87;$B87;G$84;$C87)": 563,_x000D_
    "=RIK_AC(\"INF53__;INF02@E=1,S=90,G=0,T=0,P=0:@R=A,S=8,V={0}:R=B,S=56,V={1}:R=C,S=52,V={2}:R=D,S=56,V={3}:R=E,S=58,V={4}:R=F,S=53,V={5}:R=G,S=57,V={6}:\";$F$3;$E$73;$E$84;$A89;$B89;K$84;$C89)": 564,_x000D_
    "=RIK_AC(\"INF53__;INF02@E=1,S=90,G=0,T=0,P=0:@R=A,S=8,V={0}:R=B,S=56,V={1}:R=C,S=52,V={2}:R=D,S=56,V={3}:R=E,S=58,V={4}:R=F,S=53,V={5}:R=G,S=57,V={6}:\";$F$3;$E$73;$E$84;$A88;$B88;H$84;$C88)": 565,_x000D_
    "=RIK_AC(\"INF53__;INF02@E=1,S=90,G=0,T=0,P=0:@R=A,S=8,V={0}:R=B,S=56,V={1}:R=C,S=52,V={2}:R=D,S=56,V={3}:R=E,S=58,V={4}:R=F,S=53,V={5}:R=G,S=57,V={6}:\";$F$3;$E$73;$E$84;$A87;$B87;N$84;$C87)": 566,_x000D_
    "=RIK_AC(\"INF53__;INF02@E=1,S=90,G=0,T=0,P=0:@R=A,S=8,V={0}:R=B,S=56,V={1}:R=C,S=52,V={2}:R=D,S=56,V={3}:R=E,S=58,V={4}:R=F,S=53,V={5}:R=G,S=57,V={6}:\";$F$3;$E$73;$E$84;$A89;$B89;J$84;$C89)": 567,_x000D_
    "=RIK_AC(\"INF53__;INF02@E=1,S=90,G=0,T=0,P=0:@R=A,S=8,V={0}:R=B,S=56,V={1}:R=C,S=52,V={2}:R=D,S=56,V={3}:R=E,S=58,V={4}:R=F,S=53,V={5}:R=G,S=57,V={6}:\";$F$3;$E$73;$E$84;$A88;$B88;G$84;$C88)": 568,_x000D_
    "=RIK_AC(\"INF53__;INF02@E=1,S=12,G=0,T=0,P=0:@R=A,S=8,V={0}:R=B,S=56,V={1}:R=C,S=52,V={2}:R=E,S=56,V={3}:R=D,S=58,V={4}:R=F,S=53,V={5}:\";$F$3;$E$73;$E$74;$A78;$B78;I$75)": 569,_x000D_
    "=RIK_AC(\"INF53__;INF02@E=1,S=90,G=0,T=0,P=0:@R=A,S=8,V={0}:R=B,S=56,V={1}:R=C,S=52,V={2}:R=D,S=56,V={3}:R=E,S=58,V={4}:R=F,S=53,V={5}:R=G,S=57,V={6}:\";$F$3;$E$73;$E$84;$A87;$B87;M$84;$C87)": 570,_x000D_
    "=RIK_AC(\"INF53__;INF02@E=1,S=90,G=0,T=0,P=0:@R=A,S=8,V={0}:R=B,S=56,V={1}:R=C,S=52,V={2}:R=D,S=56,V={3}:R=E,S=58,V={4}:R=F,S=53,V={5}:R=G,S=57,V={6}:\";$F$3;$E$73;$E$84;$A89;$B89;H$84;$C89)": 571,_x000D_
    "=RIK_AC(\"INF53__;INF02@E=1,S=90,G=0,T=0,P=0:@R=A,S=8,V={0}:R=B,S=56,V={1}:R=C,S=52,V={2}:R=D,S=56,V={3}:R=E,S=58,V={4}:R=F,S=53,V={5}:R=G,S=57,V={6}:\";$F$3;$E$73;$E$84;$A89;$B89;G$84;$C89)": 572,_x000D_
    "=RIK_AC(\"INF53__;INF02@E=1,S=90,G=0,T=0,P=0:@R=A,S=8,V={0}:R=B,S=56,V={1}:R=C,S=52,V={2}:R=D,S=56,V={3}:R=E,S=58,V={4}:R=F,S=53,V={5}:R=G,S=57,V={6}:\";$F$3;$E$73;$E$84;$A88;$B88;N$84;$C88)": 573,_x000D_
    "=RIK_AC(\"INF53__;INF02@E=1,S=90,G=0,T=0,P=0:@R=A,S=8,V={0}:R=B,S=56,V={1}:R=C,S=52,V={2}:R=D,S=56,V={3}:R=E,S=58,V={4}:R=F,S=53,V={5}:R=G,S=57,V={6}:\";$F$3;$E$73;$E$84;$A87;$B87;K$84;$C87)": 574,_x000D_
    "=RIK_AC(\"INF53__;INF02@E=1,S=12,G=0,T=0,P=0:@R=A,S=8,V={0}:R=B,S=56,V={1}:R=C,S=52,V={2}:R=E,S=56,V={3}:R=D,S=58,V={4}:R=F,S=53,V={5}:\";$F$3;$E$73;$E$74;$A77;$B77;G$75)": 575,_x000D_
    "=RIK_AC(\"INF53__;INF02@E=1,S=90,G=0,T=0,P=0:@R=A,S=8,V={0}:R=B,S=56,V={1}:R=C,S=52,V={2}:R=D,S=56,V={3}:R=E,S=58,V={4}:R=F,S=53,V={5}:R=G,S=57,V={6}:\";$F$3;$E$73;$E$84;$A88;$B88;M$84;$C88)": 576,_x000D_
    "=RIK_AC(\"INF53__;INF02@E=1,S=12,G=0,T=0,P=0:@R=A,S=8,V={0}:R=B,S=56,V={1}:R=C,S=52,V={2}:R=E,S=56,V={3}:R=D,S=58,V={4}:R=F,S=53,V={5}:\";$F$3;$E$73;$E$74;$A78;$B78;G$75)": 577,_x000D_
    "=RIK_AC(\"INF53__;INF02@E=1,S=90,G=0,T=0,P=0:@R=A,S=8,V={0}:R=B,S=56,V={1}:R=C,S=52,V={2}:R=D,S=56,V={3}:R=E,S=58,V={4}:R=F,S=53,V={5}:R=G,S=57,V={6}:\";$F$3;$E$73;$E$84;$A89;$B89;N$84;$C89)": 578,_x000D_
    "=RIK_AC(\"INF53__;INF02@E=1,S=90,G=0,T=0,P=0:@R=A,S=8,V={0}:R=B,S=56,V={1}:R=C,S=52,V={2}:R=D,S=56,V={3}:R=E,S=58,V={4}:R=F,S=53,V={5}:R=G,S=57,V={6}:\";$F$3;$E$73;$E$84;$A88;$B88;K$84;$C88)": 579,_x000D_
    "=RIK_AC(\"INF53__;INF02@E=1,S=12,G=0,T=0,P=0:@R=A,S=8,V={0}:R=B,S=56,V={1}:R=C,S=52,V={2}:R=E,S=56,V={3}:R=D,S=58,V={4}:R=F,S=53,V={5}:\";$F$3;$E$73;$E$74;$A77;$B77;I$75)": 580,_x000D_
    "=RIK_AC(\"INF53__;INF02@E=1,S=12,G=0,T=0,P=0:@R=A,S=8,V={0}:R=B,S=56,V={1}:R=C,S=52,V={2}:R=E,S=56,V={3}:R=D,S=58,V={4}:R=F,S=53,V={5}:\";$F$3;$E$73;$E$74;$A78;$B78;H$75)": 581,_x000D_
    "=RIK_AC(\"INF53__;INF02@E=1,S=90,G=0,T=0,P=0:@R=A,S=8,V={0}:R=B,S=56,V={1}:R=C,S=52,V={2}:R=D,S=56,V={3}:R=E,S=58,V={4}:R=F,S=53,V={5}:R=G,S=57,V={6}:\";$F$3;$E$73;$E$84;$A87;$B87;J$84;$C87)": 582,_x000D_
    "=RIK_AC(\"INF53__;INF02@E=1,S=90,G=0,T=0,P=0:@R=A,S=8,V={0}:R=B,S=56,V={1}:R=C,S=52,V={2}:R=D,S=56,V={3}:R=E,S=58,V={4}:R=F,S=53,V={5}:R=G,S=57,V={6}:\";$F$3;$E$73;$E$84;$A87;$B87;H$84;$C87)": 583,_x000D_
    "=RIK_AC(\"INF53__;INF02@E=1,S=12,G=0,T=0,P=0:@R=A,S=8,V={0}:R=B,S=56,V={1}:R=C,S=52,V={2}:R=E,S=56,V={3}:R=D,S=58,V={4}:R=F,S=53,V={5}:\";$F$3;$E$73;$E$74;$A77;$B77;H$75)": 584,_x000D_
    "=RIK_AC(\"INF53__;INF02@E=8,S=3,G=0,T=0,P=0:@R=A,S=8,V={0}:R=B,S=56,V={1}:R=C,S=243,V={2}:\";$F$3;$E$40;J$41)": 585,_x000D_
    "=RIK_AC(\"INF53__;INF02@E=8,S=3,G=0,T=0,P=0:@R=A,S=8,V={0}:R=B,S=56,V={1}:R=C,S=243,V={2}:\";$F$3;$E$40;F$41)": 586,_x000D_
    "=RIK_AC(\"INF53__;INF02@E=8,S=3,G=0,T=0,P=0:@R=A,S=8,V={0}:R=B,S=56,V={1}:R=C,S=243,V={2}:\";$F$3;$E$40;I$41)": 587,_x000D_
    "=RIK_AC(\"INF53__;INF02@E=8,S=3,G=0,T=0,P=0:@R=A,S=8,V={0}:R=B,S=56,V={1}:R=C,S=243,V={2}:\";$F$3;$E$40;</t>
  </si>
  <si>
    <t>H$41)": 588,_x000D_
    "=RIK_AC(\"INF53__;INF02@E=8,S=3,G=0,T=0,P=0:@R=A,S=8,V={0}:R=B,S=56,V={1}:R=C,S=243,V={2}:\";$F$3;$E$40;G$41)": 589,_x000D_
    "=RIK_AC(\"INF53__;INF02@E=8,S=3,G=0,T=0,P=0:@R=A,S=8,V={0}:R=B,S=56,V={1}:R=C,S=243,V={2}:\";$F$3;$E$40;K$41)": 590,_x000D_
    "=RIK_AC(\"INF53__;INF02@E=1,S=80,G=0,T=0,P=0:@R=A,S=8,V={0}:R=B,S=56,V={1}:R=C,S=53,V={2}:\";$F$3;$E$10;K$35)": 591,_x000D_
    "=RIK_AC(\"INF53__;INF02@E=1,S=80,G=0,T=0,P=0:@R=A,S=8,V={0}:R=B,S=56,V={1}:R=C,S=53,V={2}:\";$F$3;$E$10;J$35)": 592,_x000D_
    "=RIK_AC(\"INF53__;INF02@E=1,S=80,G=0,T=0,P=0:@R=A,S=8,V={0}:R=B,S=56,V={1}:R=C,S=53,V={2}:\";$F$3;$E$10;I$35)": 593,_x000D_
    "=RIK_AC(\"INF53__;INF02@E=1,S=80,G=0,T=0,P=0:@R=A,S=8,V={0}:R=B,S=56,V={1}:R=C,S=53,V={2}:\";$F$3;$E$10;H$35)": 594,_x000D_
    "=RIK_AC(\"INF53__;INF02@E=1,S=80,G=0,T=0,P=0:@R=A,S=8,V={0}:R=B,S=56,V={1}:R=C,S=53,V={2}:\";$F$3;$E$10;G$35)": 595,_x000D_
    "=RIK_AC(\"INF53__;INF02@E=1,S=80,G=0,T=0,P=0:@R=A,S=8,V={0}:R=B,S=56,V={1}:R=C,S=53,V={2}:\";$F$3;$E$10;F$35)": 596,_x000D_
    "=RIK_AC(\"INF53__;INF02@E=1,S=80,G=0,T=0,P=0:@R=A,S=8,V={0}:R=B,S=56,V={1}:R=C,S=53,V={2}:\";$F$3;$E$10;K$32)": 597,_x000D_
    "=RIK_AC(\"INF53__;INF02@E=1,S=80,G=0,T=0,P=0:@R=A,S=8,V={0}:R=B,S=56,V={1}:R=C,S=53,V={2}:\";$F$3;$E$10;J$32)": 598,_x000D_
    "=RIK_AC(\"INF53__;INF02@E=1,S=80,G=0,T=0,P=0:@R=A,S=8,V={0}:R=B,S=56,V={1}:R=C,S=53,V={2}:\";$F$3;$E$10;I$32)": 599,_x000D_
    "=RIK_AC(\"INF53__;INF02@E=1,S=80,G=0,T=0,P=0:@R=A,S=8,V={0}:R=B,S=56,V={1}:R=C,S=53,V={2}:\";$F$3;$E$10;H$32)": 600,_x000D_
    "=RIK_AC(\"INF53__;INF02@E=1,S=80,G=0,T=0,P=0:@R=A,S=8,V={0}:R=B,S=56,V={1}:R=C,S=53,V={2}:\";$F$3;$E$10;G$32)": 601,_x000D_
    "=RIK_AC(\"INF53__;INF02@E=1,S=80,G=0,T=0,P=0:@R=A,S=8,V={0}:R=B,S=56,V={1}:R=C,S=53,V={2}:\";$F$3;$E$10;F$32)": 602,_x000D_
    "=RIK_AC(\"INF53__;INF02@E=1,S=90,G=0,T=0,P=0:@R=A,S=8,V={0}:R=B,S=56,V={1}:R=C,S=52,V={2}:R=D,S=56,V={3}:R=E,S=58,V={4}:R=F,S=53,V={5}:R=G,S=57,V={6}:\";$F$3;$E$74;$E$85;$A90;$B90;M$85;$C90)": 603,_x000D_
    "=RIK_AC(\"INF53__;INF02@E=1,S=90,G=0,T=0,P=0:@R=A,S=8,V={0}:R=B,S=56,V={1}:R=C,S=52,V={2}:R=D,S=56,V={3}:R=E,S=58,V={4}:R=F,S=53,V={5}:R=G,S=57,V={6}:\";$F$3;$E$74;$E$85;$A89;$B89;J$85;$C89)": 604,_x000D_
    "=RIK_AC(\"INF53__;INF02@E=1,S=90,G=0,T=0,P=0:@R=A,S=8,V={0}:R=B,S=56,V={1}:R=C,S=52,V={2}:R=D,S=56,V={3}:R=E,S=58,V={4}:R=F,S=53,V={5}:R=G,S=57,V={6}:\";$F$3;$E$74;$E$85;$A88;$B88;G$85;$C88)": 605,_x000D_
    "=RIK_AC(\"INF53__;INF02@E=1,S=90,G=0,T=0,P=0:@R=A,S=8,V={0}:R=B,S=56,V={1}:R=C,S=52,V={2}:R=D,S=56,V={3}:R=E,S=58,V={4}:R=F,S=53,V={5}:R=G,S=57,V={6}:\";$F$3;$E$74;$E$85;$A90;$B90;K$85;$C90)": 606,_x000D_
    "=RIK_AC(\"INF53__;INF02@E=1,S=90,G=0,T=0,P=0:@R=A,S=8,V={0}:R=B,S=56,V={1}:R=C,S=52,V={2}:R=D,S=56,V={3}:R=E,S=58,V={4}:R=F,S=53,V={5}:R=G,S=57,V={6}:\";$F$3;$E$74;$E$85;$A89;$B89;H$85;$C89)": 607,_x000D_
    "=RIK_AC(\"INF53__;INF02@E=1,S=90,G=0,T=0,P=0:@R=A,S=8,V={0}:R=B,S=56,V={1}:R=C,S=52,V={2}:R=D,S=56,V={3}:R=E,S=58,V={4}:R=F,S=53,V={5}:R=G,S=57,V={6}:\";$F$3;$E$74;$E$85;$A88;$B88;N$85;$C88)": 608,_x000D_
    "=RIK_AC(\"INF53__;INF02@E=1,S=90,G=0,T=0,P=0:@R=A,S=8,V={0}:R=B,S=56,V={1}:R=C,S=52,V={2}:R=D,S=56,V={3}:R=E,S=58,V={4}:R=F,S=53,V={5}:R=G,S=57,V={6}:\";$F$3;$E$74;$E$85;$A90;$B90;J$85;$C90)": 609,_x000D_
    "=RIK_AC(\"INF53__;INF02@E=1,S=90,G=0,T=0,P=0:@R=A,S=8,V={0}:R=B,S=56,V={1}:R=C,S=52,V={2}:R=D,S=56,V={3}:R=E,S=58,V={4}:R=F,S=53,V={5}:R=G,S=57,V={6}:\";$F$3;$E$74;$E$85;$A89;$B89;G$85;$C89)": 610,_x000D_
    "=RIK_AC(\"INF53__;INF02@E=1,S=12,G=0,T=0,P=0:@R=A,S=8,V={0}:R=B,S=56,V={1}:R=C,S=52,V={2}:R=E,S=56,V={3}:R=D,S=58,V={4}:R=F,S=53,V={5}:\";$F$3;$E$74;$E$75;$A79;$B79;I$76)": 611,_x000D_
    "=RIK_AC(\"INF53__;INF02@E=1,S=90,G=0,T=0,P=0:@R=A,S=8,V={0}:R=B,S=56,V={1}:R=C,S=52,V={2}:R=D,S=56,V={3}:R=E,S=58,V={4}:R=F,S=53,V={5}:R=G,S=57,V={6}:\";$F$3;$E$74;$E$85;$A88;$B88;M$85;$C88)": 612,_x000D_
    "=RIK_AC(\"INF53__;INF02@E=1,S=90,G=0,T=0,P=0:@R=A,S=8,V={0}:R=B,S=56,V={1}:R=C,S=52,V={2}:R=D,S=56,V={3}:R=E,S=58,V={4}:R=F,S=53,V={5}:R=G,S=57,V={6}:\";$F$3;$E$74;$E$85;$A90;$B90;H$85;$C90)": 613,_x000D_
    "=RIK_AC(\"INF53__;INF02@E=1,S=90,G=0,T=0,P=0:@R=A,S=8,V={0}:R=B,S=56,V={1}:R=C,S=52,V={2}:R=D,S=56,V={3}:R=E,S=58,V={4}:R=F,S=53,V={5}:R=G,S=57,V={6}:\";$F$3;$E$74;$E$85;$A90;$B90;G$85;$C90)": 614,_x000D_
    "=RIK_AC(\"INF53__;INF02@E=1,S=90,G=0,T=0,P=0:@R=A,S=8,V={0}:R=B,S=56,V={1}:R=C,S=52,V={2}:R=D,S=56,V={3}:R=E,S=58,V={4}:R=F,S=53,V={5}:R=G,S=57,V={6}:\";$F$3;$E$74;$E$85;$A89;$B89;N$85;$C89)": 615,_x000D_
    "=RIK_AC(\"INF53__;INF02@E=1,S=90,G=0,T=0,P=0:@R=A,S=8,V={0}:R=B,S=56,V={1}:R=C,S=52,V={2}:R=D,S=56,V={3}:R=E,S=58,V={4}:R=F,S=53,V={5}:R=G,S=57,V={6}:\";$F$3;$E$74;$E$85;$A88;$B88;K$85;$C88)": 616,_x000D_
    "=RIK_AC(\"INF53__;INF02@E=1,S=12,G=0,T=0,P=0:@R=A,S=8,V={0}:R=B,S=56,V={1}:R=C,S=52,V={2}:R=E,S=56,V={3}:R=D,S=58,V={4}:R=F,S=53,V={5}:\";$F$3;$E$74;$E$75;$A78;$B78;G$76)": 617,_x000D_
    "=RIK_AC(\"INF53__;INF02@E=1,S=90,G=0,T=0,P=0:@R=A,S=8,V={0}:R=B,S=56,V={1}:R=C,S=52,V={2}:R=D,S=56,V={3}:R=E,S=58,V={4}:R=F,S=53,V={5}:R=G,S=57,V={6}:\";$F$3;$E$74;$E$85;$A89;$B89;M$85;$C89)": 618,_x000D_
    "=RIK_AC(\"INF53__;INF02@E=1,S=12,G=0,T=0,P=0:@R=A,S=8,V={0}:R=B,S=56,V={1}:R=C,S=52,V={2}:R=E,S=56,V={3}:R=D,S=58,V={4}:R=F,S=53,V={5}:\";$F$3;$E$74;$E$75;$A79;$B79;G$76)": 619,_x000D_
    "=RIK_AC(\"INF53__;INF02@E=1,S=90,G=0,T=0,P=0:@R=A,S=8,V={0}:R=B,S=56,V={1}:R=C,S=52,V={2}:R=D,S=56,V={3}:R=E,S=58,V={4}:R=F,S=53,V={5}:R=G,S=57,V={6}:\";$F$3;$E$74;$E$85;$A90;$B90;N$85;$C90)": 620,_x000D_
    "=RIK_AC(\"INF53__;INF02@E=1,S=90,G=0,T=0,P=0:@R=A,S=8,V={0}:R=B,S=56,V={1}:R=C,S=52,V={2}:R=D,S=56,V={3}:R=E,S=58,V={4}:R=F,S=53,V={5}:R=G,S=57,V={6}:\";$F$3;$E$74;$E$85;$A89;$B89;K$85;$C89)": 621,_x000D_
    "=RIK_AC(\"INF53__;INF02@E=1,S=12,G=0,T=0,P=0:@R=A,S=8,V={0}:R=B,S=56,V={1}:R=C,S=52,V={2}:R=E,S=56,V={3}:R=D,S=58,V={4}:R=F,S=53,V={5}:\";$F$3;$E$74;$E$75;$A78;$B78;I$76)": 622,_x000D_
    "=RIK_AC(\"INF53__;INF02@E=1,S=12,G=0,T=0,P=0:@R=A,S=8,V={0}:R=B,S=56,V={1}:R=C,S=52,V={2}:R=E,S=56,V={3}:R=D,S=58,V={4}:R=F,S=53,V={5}:\";$F$3;$E$74;$E$75;$A79;$B79;H$76)": 623,_x000D_
    "=RIK_AC(\"INF53__;INF02@E=1,S=90,G=0,T=0,P=0:@R=A,S=8,V={0}:R=B,S=56,V={1}:R=C,S=52,V={2}:R=D,S=56,V={3}:R=E,S=58,V={4}:R=F,S=53,V={5}:R=G,S=57,V={6}:\";$F$3;$E$74;$E$85;$A88;$B88;J$85;$C88)": 624,_x000D_
    "=RIK_AC(\"INF53__;INF02@E=1,S=90,G=0,T=0,P=0:@R=A,S=8,V={0}:R=B,S=56,V={1}:R=C,S=52,V={2}:R=D,S=56,V={3}:R=E,S=58,V={4}:R=F,S=53,V={5}:R=G,S=57,V={6}:\";$F$3;$E$74;$E$85;$A88;$B88;H$85;$C88)": 625,_x000D_
    "=RIK_AC(\"INF53__;INF02@E=1,S=12,G=0,T=0,P=0:@R=A,S=8,V={0}:R=B,S=56,V={1}:R=C,S=52,V={2}:R=E,S=56,V={3}:R=D,S=58,V={4}:R=F,S=53,V={5}:\";$F$3;$E$74;$E$75;$A78;$B78;H$76)": 626,_x000D_
    "=RIK_AC(\"INF53__;INF02@E=8,S=3,G=0,T=0,P=0:@R=A,S=8,V={0}:R=B,S=56,V={1}:R=C,S=243,V={2}:\";$F$3;$E$41;J$42)": 627,_x000D_
    "=RIK_AC(\"INF53__;INF02@E=8,S=3,G=0,T=0,P=0:@R=A,S=8,V={0}:R=B,S=56,V={1}:R=C,S=243,V={2}:\";$F$3;$E$41;F$42)": 628,_x000D_
    "=RIK_AC(\"INF53__;INF02@E=8,S=3,G=0,T=0,P=0:@R=A,S=8,V={0}:R=B,S=56,V={1}:R=C,S=243,V={2}:\";$F$3;$E$41;I$42)": 629,_x000D_
    "=RIK_AC(\"INF53__;INF02@E=8,S=3,G=0,T=0,P=0:@R=A,S=8,V={0}:R=B,S=56,V={1}:R=C,S=243,V={2}:\";$F$3;$E$41;H$42)": 630,_x000D_
    "=RIK_AC(\"INF53__;INF02@E=8,S=3,G=0,T=0,P=0:@R=A,S=8,V={0}:R=B,S=56,V={1}:R=C,S=243,V={2}:\";$F$3;$E$41;G$42)": 631,_x000D_
    "=RIK_AC(\"INF53__;INF02@E=8,S=3,G=0,T=0,P=0:@R=A,S=8,V={0}:R=B,S=56,V={1}:R=C,S=243,V={2}:\";$F$3;$E$41;K$42)": 632,_x000D_
    "=RIK_AC(\"INF53__;INF02@E=1,S=80,G=0,T=0,P=0:@R=A,S=8,V={0}:R=B,S=56,V={1}:R=C,S=53,V={2}:\";$F$3;$E$10;K$37)": 633,_x000D_
    "=RIK_AC(\"INF53__;INF02@E=1,S=80,G=0,T=0,P=0:@R=A,S=8,V={0}:R=B,S=56,V={1}:R=C,S=53,V={2}:\";$F$3;$E$10;J$37)": 634,_x000D_
    "=RIK_AC(\"INF53__;INF02@E=1,S=80,G=0,T=0,P=0:@R=A,S=8,V={0}:R=B,S=56,V={1}:R=C,S=53,V={2}:\";$F$3;$E$10;I$37)": 635,_x000D_
    "=RIK_AC(\"INF53__;INF02@E=1,S=80,G=0,T=0,P=0:@R=A,S=8,V={0}:R=B,S=56,V={1}:R=C,S=53,V={2}:\";$F$3;$E$10;H$37)": 636,_x000D_
    "=RIK_AC(\"INF53__;INF02@E=1,S=80,G=0,T=0,P=0:@R=A,S=8,V={0}:R=B,S=56,V={1}:R=C,S=53,V={2}:\";$F$3;$E$10;G$37)": 637,_x000D_
    "=RIK_AC(\"INF53__;INF02@E=1,S=80,G=0,T=0,P=0:@R=A,S=8,V={0}:R=B,S=56,V={1}:R=C,S=53,V={2}:\";$F$3;$E$10;F$37)": 638,_x000D_
    "=RIK_AC(\"INF53__;INF02@E=1,S=90,G=0,T=0,P=0:@R=A,S=8,V={0}:R=B,S=56,V={1}:R=C,S=52,V={2}:R=D,S=56,V={3}:R=E,S=58,V={4}:R=F,S=53,V={5}:R=G,S=57,V={6}:\";$F$3;$E$76;$E$87;$A92;$B92;M$87;$C92)": 639,_x000D_
    "=RIK_AC(\"INF53__;INF02@E=1,S=90,G=0,T=0,P=0:@R=A,S=8,V={0}:R=B,S=56,V={1}:R=C,S=52,V={2}:R=D,S=56,V={3}:R=E,S=58,V={4}:R=F,S=53,V={5}:R=G,S=57,V={6}:\";$F$3;$E$76;$E$87;$A91;$B91;J$87;$C91)": 640,_x000D_
    "=RIK_AC(\"INF53__;INF02@E=1,S=90,G=0,T=0,P=0:@R=A,S=8,V={0}:R=B,S=56,V={1}:R=C,S=52,V={2}:R=D,S=56,V={3}:R=E,S=58,V={4}:R=F,S=53,V={5}:R=G,S=57,V={6}:\";$F$3;$E$76;$E$87;$A90;$B90;G$87;$C90)": 641,_x000D_
    "=RIK_AC(\"INF53__;INF02@E=1,S=90,G=0,T=0,P=0:@R=A,S=8,V={0}:R=B,S=56,V={1}:R=C,S=52,V={2}:R=D,S=56,V={3}:R=E,S=58,V={4}:R=F,S=53,V={5}:R=G,S=57,V={6}:\";$F$3;$E$76;$E$87;$A92;$B92;K$87;$C92)": 642,_x000D_
    "=RIK_AC(\"INF53__;INF02@E=1,S=90,G=0,T=0,P=0:@R=A,S=8,V={0}:R=B,S=56,V={1}:R=C,S=52,V={2}:R=D,S=56,V={3}:R=E,S=58,V={4}:R=F,S=53,V={5}:R=G,S=57,V={6}:\";$F$3;$E$76;$E$87;$A91;$B91;H$87;$C91)": 643,_x000D_
    "=RIK_AC(\"INF53__;INF02@E=1,S=90,G=0,T=0,P=0:@R=A,S=8,V={0}:R=B,S=56,V={1}:R=C,S=52,V={2}:R=D,S=56,V={3}:R=E,S=58,V={4}:R=F,S=53,V={5}:R=G,S=57,V={6}:\";$F$3;$E$76;$E$87;$A90;$B90;N$87;$C90)": 644,_x000D_
    "=RIK_AC(\"INF53__;INF02@E=1,S=90,G=0,T=0,P=0:@R=A,S=8,V={0}:R=B,S=56,V={1}:R=C,S=52,V={2}:R=D,S=56,V={3}:R=E,S=58,V={4}:R=F,S=53,V={5}:R=G,S=57,V={6}:\";$F$3;$E$76;$E$87;$A92;$B92;J$87;$C92)": 645,_x000D_
    "=RIK_AC(\"INF53__;INF02@E=1,S=90,G=0,T=0,P=0:@R=A,S=8,V={0}:R=B,S=56,V={1}:R=C,S=52,V={2}:R=D,S=56,V={3}:R=E,S=58,V={4}:R=F,S=53,V={5}:R=G,S=57,V={6}:\";$F$3;$E$76;$E$87;$A91;$B91;G$87;$C91)": 646,_x000D_
    "=RIK_AC(\"INF53__;INF02@E=1,S=12,G=0,T=0,P=0:@R=A,S=8,V={0}:R=B,S=56,V={1}:R=C,S=52,V={2}:R=E,S=56,V={3}:R=D,S=58,V={4}:R=F,S=53,V={5}:\";$F$3;$E$76;$E$77;$A81;$B81;I$78)": 647,_x000D_
    "=RIK_AC(\"INF53__;INF02@E=1,S=90,G=0,T=0,P=0:@R=A,S=8,V={0}:R=B,S=56,V={1}:R=C,S=52,V={2}:R=D,S=56,V={3}:R=E,S=58,V={4}:R=F,S=53,V={5}:R=G,S=57,V={6}:\";$F$3;$E$76;$E$87;$A90;$B90;M$87;$C90)": 648,_x000D_
    "=RIK_AC(\"INF53__;INF02@E=1,S=90,G=0,T=0,P=0:@R=A,S=8,V={0}:R=B,S=56,V={1}:R=C,S=52,V={2}:R=D,S=56,V={3}:R=E,S=58,V={4}:R=F,S=53,V={5}:R=G,S=57,V={6}:\";$F$3;$E$76;$E$87;$A92;$B92;H$87;$C92)": 649,_x000D_
    "=RIK_AC(\"INF53__;INF02@E=1,S=90,G=0,T=0,P=0:@R=A,S=8,V={0}:R=B,S=56,V={1}:R=C,S=52,V={2}:R=D,S=56,V={3}:R=E,S=58,V={4}:R=F,S=53,V={5}:R=G,S=57,V={6}:\";$F$3;$E$76;$E$87;$A92;$B92;G$87;$C92)": 650,_x000D_
    "=RIK_AC(\"INF53__;INF02@E=1,S=90,G=0,T=0,P=0:@R=A,S=8,V={0}:R=B,S=56,V={1}:R=C,S=52,V={2}:R=D,S=56,V={3}:R=E,S=58,V={4}:R=F,S=53,V={5}:R=G,S=57,V={6}:\";$F$3;$E$76;$E$87;$A91;$B91;N$87;$C91)": 651,_x000D_
    "=RIK_AC(\"INF53__;INF02@E=1,S=90,G=0,T=0,P=0:@R=A,S=8,V={0}:R=B,S=56,V={1}:R=C,S=52,V={2}:R=D,S=56,V={3}:R=E,S=58,V={4}:R=F,S=53,V={5}:R=G,S=57,V={6}:\";$F$3;$E$76;$E$87;$A90;$B90;K$87;$C90)": 652,_x000D_
    "=RIK_AC(\"INF53__;INF02@E=1,S=12,G=0,T=0,P=0:@R=A,S=8,V={0}:R=B,S=56,V={1}:R=C,S=52,V={2}:R=E,S=56,V={3}:R=D,S=58,V={4}:R=F,S=53,V={5}:\";$F$3;$E$76;$E$77;$A80;$B80;G$78)": 653,_x000D_
    "=RIK_AC(\"INF53__;INF02@E=1,S=90,G=0,T=0,P=0:@R=A,S=8,V={0}:R=B,S=56,V={1}:R=C,S=52,V={2}:R=D,S=56,V={3}:R=E,S=58,V={4}:R=F,S=53,V={5}:R=G,S=57,V={6}:\";$F$3;$E$76;$E$87;$A91;$B91;M$87;$C91)": 654,_x000D_
    "=RIK_AC(\"INF53__;INF02@E=1,S=12,G=0,T=0,P=0:@R=A,S=8,V={0}:R=B,S=56,V={1}:R=C,S=52,V={2}:R=E,S=56,V={3}:R=D,S=58,V={4}:R=F,S=53,V={5}:\";$F$3;$E$76;$E$77;$A81;$B81;G$78)": 655,_x000D_
    "=RIK_AC(\"INF53__;INF02@E=1,S=90,G=0,T=0,P=0:@R=A,S=8,V={0}:R=B,S=56,V={1}:R=C,S=52,V={2}:R=D,S=56,V={3}:R=E,S=58,V={4}:R=F,S=53,V={5}:R=G,S=57,V={6}:\";$F$3;$E$76;$E$87;$A92;$B92;N$87;$C92)": 656,_x000D_
    "=RIK_AC(\"INF53__;INF02@E=1,S=90,G=0,T=0,P=0:@R=A,S=8,V={0}:R=B,S=56,V={1}:R=C,S=52,V={2}:R=D,S=56,V={3}:R=E,S=58,V={4}:R=F,S=53,V={5}:R=G,S=57,V={6}:\";$F$3;$E$76;$E$87;$A91;$B91;K$87;$C91)": 657,_x000D_
    "=RIK_AC(\"INF53__;INF02@E=1,S=12,G=0,T=0,P=0:@R=A,S=8,V={0}:R=B,S=56,V={1}:R=C,S=52,V={2}:R=E,S=56,V={3}:R=D,S=58,V={4}:R=F,S=53,V={5}:\";$F$3;$E$76;$E$77;$A80;$B80;I$78)": 658,_x000D_
    "=RIK_AC(\"INF53__;INF02@E=1,S=12,G=0,T=0,P=0:@R=A,S=8,V={0}:R=B,S=56,V={1}:R=C,S=52,V={2}:R=E,S=56,V={3}:R=D,S=58,V={4}:R=F,S=53,V={5}:\";$F$3;$E$76;$E$77;$A81;$B81;H$78)": 659,_x000D_
    "=RIK_AC(\"INF53__;INF02@E=1,S=90,G=0,T=0,P=0:@R=A,S=8,V={0}:R=B,S=56,V={1}:R=C,S=52,V={2}:R=D,S=56,V={3}:R=E,S=58,V={4}:R=F,S=53,V={5}:R=G,S=57,V={6}:\";$F$3;$E$76;$E$87;$A90;$B90;J$87;$C90)": 660,_x000D_
    "=RIK_AC(\"INF53__;INF02@E=1,S=90,G=0,T=0,P=0:@R=A,S=8,V={0}:R=B,S=56,V={1}:R=C,S=52,V={2}:R=D,S=56,V={3}:R=E,S=58,V={4}:R=F,S=53,V={5}:R=G,S=57,V={6}:\";$F$3;$E$76;$E$87;$A90;$B90;H$87;$C90)": 661,_x000D_
    "=RIK_AC(\"INF53__;INF02@E=1,S=12,G=0,T=0,P=0:@R=A,S=8,V={0}:R=B,S=56,V={1}:R=C,S=52,V={2}:R=E,S=56,V={3}:R=D,S=58,V={4}:R=F,S=53,V={5}:\";$F$3;$E$76;$E$77;$A80;$B80;H$78)": 662,_x000D_
    "=RIK_AC(\"INF53__;INF02@E=8,S=3,G=0,T=0,P=0:@R=A,S=8,V={0}:R=B,S=56,V={1}:R=C,S=243,V={2}:\";$F$3;$E$43;J$44)": 663,_x000D_
    "=RIK_AC(\"INF53__;INF02@E=8,S=3,G=0,T=0,P=0:@R=A,S=8,V={0}:R=B,S=56,V={1}:R=C,S=243,V={2}:\";$F$3;$E$43;F$44)": 664,_x000D_
    "=RIK_AC(\"INF53__;INF02@E=8,S=3,G=0,T=0,P=0:@R=A,S=8,V={0}:R=B,S=56,V={1}:R=C,S=243,V={2}:\";$F$3;$E$43;I$44)": 665,_x000D_
    "=RIK_AC(\"INF53__;INF02@E=8,S=3,G=0,T=0,P=0:@R=A,S=8,V={0}:R=B,S=56,V={1}:R=C,S=243,V={2}:\";$F$3;$E$43;H$44)": 666,_x000D_
    "=RIK_AC(\"INF53__;INF02@E=8,S=3,G=0,T=0,P=0:@R=A,S=8,V={0}:R=B,S=56,V={1}:R=C,S=243,V={2}:\";$F$3;$E$43;G$44)": 667,_x000D_
    "=RIK_AC(\"INF53__;INF02@E=8,S=3,G=0,T=0,P=0:@R=A,S=8,V={0}:R=B,S=56,V={1}:R=C,S=243,V={2}:\";$F$3;$E$43;K$44)": 668,_x000D_
    "=RIK_AC(\"INF53__;INF02@E=1,S=80,G=0,T=0,P=0:@R=A,S=8,V={0}:R=B,S=56,V={1}:R=C,S=53,V={2}:\";$F$3;$E$10;K$41)": 669,_x000D_
    "=RIK_AC(\"INF53__;INF02@E=1,S=80,G=0,T=0,P=0:@R=A,S=8,V={0}:R=B,S=56,V={1}:R=C,S=53,V={2}:\";$F$3;$E$10;J$41)": 670,_x000D_
    "=RIK_AC(\"INF53__;INF02@E=1,S=80,G=0,T=0,P=0:@R=A,S=8,V={0}:R=B,S=56,V={1}:R=C,S=53,V={2}:\";$F$3;$E$10;I$41)": 671,_x000D_
    "=RIK_AC(\"INF53__;INF02@E=1,S=80,G=0,T=0,P=0:@R=A,S=8,V={0}:R=B,S=56,V={1}:R=C,S=53,V={2}:\";$F$3;$E$10;H$41)": 672,_x000D_
    "=RIK_AC(\"INF53__;INF02@E=1,S=80,G=0,T=0,P=0:@R=A,S=8,V={0}:R=B,S=56,V={1}:R=C,S=53,V={2}:\";$F$3;$E$10;G$41)": 673,_x000D_
    "=RIK_AC(\"INF53__;INF02@E=1,S=80,G=0,T=0,P=0:@R=A,S=8,V={0}:R=B,S=56,V={1}:R=C,S=53,V={2}:\";$F$3;$E$10;F$41)": 674,_x000D_
    "=RIK_AC(\"INF53__;INF02@E=1,S=80,G=0,T=0,P=0:@R=A,S=8,V={0}:R=B,S=56,V={1}:R=C,S=53,V={2}:\";$F$3;$E$10;K$38)": 675,_x000D_
    "=RIK_AC(\"INF53__;INF02@E=1,S=80,G=0,T=0,P=0:@R=A,S=8,V={0}:R=B,S=56,V={1}:R=C,S=53,V={2}:\";$F$3;$E$10;J$38)": 676,_x000D_
    "=RIK_AC(\"INF53__;INF02@E=1,S=80,G=0,T=0,P=0:@R=A,S=8,V={0}:R=B,S=56,V={1}:R=C,S=53,V={2}:\";$F$3;$E$10;I$38)": 677,_x000D_
    "=RIK_AC(\"INF53__;INF02@E=1,S=80,G=0,T=0,P=0:@R=A,S=8,V={0}:R=B,S=56,V={1}:R=C,S=53,V={2}:\";$F$3;$E$10;H$38)": 678,_x000D_
    "=RIK_AC(\"INF53__;INF02@E=1,S=80,G=0,T=0,P=0:@R=A,S=8,V={0}:R=B,S=56,V={1}:R=C,S=53,V={2}:\";$F$3;$E$10;G$38)": 679,_x000D_
    "=RIK_AC(\"INF53__;INF02@E=1,S=80,G=0,T=0,P=0:@R=A,S=8,V={0}:R=B,S=56,V={1}:R=C,S=53,V={2}:\";$F$3;$E$10;F$38)": 680,_x000D_
    "=RIK_AC(\"INF53__;INF02@E=1,S=90,G=0,T=0,P=0:@R=A,S=8,V={0}:R=B,S=56,V={1}:R=C,S=52,V={2}:R=D,S=56,V={3}:R=E,S=58,V={4}:R=F,S=53,V={5}:R=G,S=57,V={6}:\";$F$3;$E$80;$E$91;$A96;$B96;M$91;$C96)": 681,_x000D_
    "=RIK_AC(\"INF53__;INF02@E=1,S=90,G=0,T=0,P=0:@R=A,S=8,V={0}:R=B,S=56,V={1}:R=C,S=52,V={2}:R=D,S=56,V={3}:R=E,S=58,V={4}:R=F,S=53,V={5}:R=G,S=57,V={6}:\";$F$3;$E$80;$E$91;$A95;$B95;J$91;$C95)": 682,_x000D_
    "=RIK_AC(\"INF53__;INF02@E=1,S=90,G=0,T=0,P=0:@R=A,S=8,V={0}:R=B,S=56,V={1}:R=C,S=52,V={2}:R=D,S=56,V={3}:R=E,S=58,V={4}:R=F,S=53,V={5}:R=G,S=57,V={6}:\";$F$3;$E$80;$E$91;$A94;$B94;G$91;$C94)": 683,_x000D_
    "=RIK_AC(\"INF53__;INF02@E=1,S=90,G=0,T=0,P=0:@R=A,S=8,V={0}:R=B,S=56,V={1}:R=C,S=52,V={2}:R=D,S=56,V={3}:R=E,S=58,V={4}:R=F,S=53,V={5}:R=G,S=57,V={6}:\";$F$3;$E$80;$E$91;$A96;$B96;K$91;$C96)": 684,_x000D_
    "=RIK_AC(\"INF53__;INF02@E=1,S=90,G=0,T=0,P=0:@R=A,S=8,V={0}:R=B,S=56,V={1}:R=C,S=52,V={2}:R=D,S=56,V={3}:R=E,S=58,V={4}:R=F,S=53,V={5}:R=G,S=57,V={6}:\";$F$3;$E$80;$E$91;$A95;$B95;H$91;$C95)": 685,_x000D_
    "=RIK_AC(\"INF53__;INF02@E=1,S=90,G=0,T=0,P=0:@R=A,S=8,V={0}:R=B,S=56,V={1}:R=C,S=52,V={2}:R=D,S=56,V={3}:R=E,S=58,V={4}:R=F,S=53,V={5}:R=G,S=57,V={6}:\";$F$3;$E$80;$E$91;$A94;$B94;N$91;$C94)": 686,_x000D_
    "=RIK_AC(\"INF53__;INF02@E=1,S=90,G=0,T=0,P=0:@R=A,S=8,V={0}:R=B,S=56,V={1}:R=C,S=52,V={2}:R=D,S=56,V={3}:R=E,S=58,V={4}:R=F,S=53,V={5}:R=G,S=57,V={6}:\";$F$3;$E$80;$E$91;$A96;$B96;J$91;$C96)": 687,_x000D_
    "=RIK_AC(\"INF53__;INF02@E=1,S=90,G=0,T=0,P=0:@R=A,S=8,V={0}:R=B,S=56,V={1}:R=C,S=52,V={2}:R=D,S=56,V={3}:R=E,S=58,V={4}:R=F,S=53,V={5}:R=G,S=57,V={6}:\";$F$3;$E$80;$E$91;$A95;$B95;G$91;$C95)": 688,_x000D_
    "=RIK_AC(\"INF53__;INF02@E=1,S=12,G=0,T=0,P=0:@R=A,S=8,V={0}:R=B,S=56,V={1}:R=C,S=52,V={2}:R=E,S=56,V={3}:R=D,S=58,V={4}:R=F,S=53,V={5}:\";$F$3;$E$80;$E$81;$A85;$B85;I$82)": 689,_x000D_
    "=RIK_AC(\"INF53__;INF02@E=1,S=90,G=0,T=0,P=0:@R=A,S=8,V={0}:R=B,S=56,V={1}:R=C,S=52,V={2}:R=D,S=56,V={3}:R=E,S=58,V={4}:R=F,S=53,V={5}:R=G,S=57,V={6}:\";$F$3;$E$80;$E$91;$A94;$B94;M$91;$C94)": 690,_x000D_
    "=RIK_AC(\"INF53__;INF02@E=1,S=90,G=0,T=0,P=0:@R=A,S=8,V={0}:R=B,S=56,V={1}:R=C,S=52,V={2}:R=D,S=56,V={3}:R=E,S=58,V={4}:R=F,S=53,V={5}:R=G,S=57,V={6}:\";$F$3;$E$80;$E$91;$A96;$B96;H$91;$C96)": 691,_x000D_
    "=RIK_AC(\"INF53__;INF02@E=1,S=90,G=0,T=0,P=0:@R=A,S=8,V={0}:R=B,S=56,V={1}:R=C,S=52,V={2}:R=D,S=56,V={3}:R=E,S=58,V={4}:R=F,S=53,V={5}:R=G,S=57,V={6}:\";$F$3;$E$80;$E$91;$A96;$B96;G$91;$C96)": 692,_x000D_
    "=RIK_AC(\"INF53__;INF02@E=1,S=90,G=0,T=0,P=0:@R=A,S=8,V={0}:R=B,S=56,V={1}:R=C,S=52,V={2}:R=D,S=56,V={3}:R=E,S=58,V={4}:R=F,S=53,V={5}:R=G,S=57,V={6}:\";$F$3;$E$80;$E$91;$A95;$B95;N$91;$C95)": 693,_x000D_
    "=RIK_AC(\"INF53__;INF02@E=1,S=90,G=0,T=0,P=0:@R=A,S=8,V={0}:R=B,S=56,V={1}:R=C,S=52,V={2}:R=D,S=56,V={3}:R=E,S=58,V={4}:R=F,S=53,V={5}:R=G,S=57,V={6}:\";$F$3;$E$80;$E$91;$A94;$B94;K$91;$C94)": 694,_x000D_
    "=RIK_AC(\"INF53__;INF02@E=1,S=12,G=0,T=0,P=0:@R=A,S=8,V={0}:R=B,S=56,V={1}:R=C,S=52,V={2}:R=E,S=56,V={3}:R=D,S=58,V={4}:R=F,S=53,V={5}:\";$F$3;$E$80;$E$81;$A84;$B84;G$82)": 695,_x000D_
    "=RIK_AC(\"INF53__;INF02@E=1,S=90,G=0,T=0,P=0:@R=A,S=8,V={0}:R=B,S=56,V={1}:R=C,S=52,V={2}:R=D,S=56,V={3}:R=E,S=58,V={4}:R=F,S=53,V={5}:R=G,S=57,V={6}:\";$F$3;$E$80;$E$91;$A95;$B95;M$91;$C95)": 696,_x000D_
    "=RIK_AC(\"INF53__;INF02@E=1,S=12,G=0,T=0,P=0:@R=A,S=8,V={0}:R=B,S=56,V={1}:R=C,S=52,V={2}:R=E,S=56,V={3}:R=D,S=58,V={4}:R=F,S=53,V={5}:\";$F$3;$E$80;$E$81;$A85;$B85;G$82)": 697,_x000D_
    "=RIK_AC(\"INF53__;INF02@E=1,S=90,G=0,T=0,P=0:@R=A,S=8,V={0}:R=B,S=56,V={1}:R=C,S=52,V={2}:R=D,S=56,V={3}:R=E,S=58,V={4}:R=F,S=53,V={5}:R=G,S=57,V={6}:\";$F$3;$E$80;$E$91;$A96;$B96;N$91;$C96)": 698,_x000D_
    "=RIK_AC(\"INF53__;INF02@E=1,S=90,G=0,T=0,P=0:@R=A,S=8,V={0}:R=B,S=56,V={1}:R=C,S=52,V={2}:R=D,S=56,V={3}:R=E,S=58,V={4}:R=F,S=53,V={5}:R=G,S=57,V={6}:\";$F$3;$E$80;$E$91;$A95;$B95;K$91;$C95)": 699,_x000D_
    "=RIK_AC(\"INF53__;INF02@E=1,S=12,G=0,T=0,P=0:@R=A,S=8,V={0}:R=B,S=56,V={1}:R=C,S=52,V={2}:R=E,S=56,V={3}:R=D,S=58,V={4}:R=F,S=53,V={5}:\";$F$3;$E$80;$E$81;$A84;$B84;I$82)": 700,_x000D_
    "=RIK_AC(\"INF53__;INF02@E=1,S=12,G=0,T=0,P=0:@R=A,S=8,V={0}:R=B,S=56,V={1}:R=C,S=52,V={2}:R=E,S=56,V={3}:R=D,S=58,V={4}:R=F,S=53,V={5}:\";$F$3;$E$80;$E$81;$A85;$B85;H$82)": 701,_x000D_
    "=RIK_AC(\"INF53__;INF02@E=1,S=90,G=0,T=0,P=0:@R=A,S=8,V={0}:R=B,S=56,V={1}:R=C,S=52,V={2}:R=D,S=56,V={3}:R=E,S=58,V={4}:R=F,S=53,V={5}:R=G,S=57,V={6}:\";$F$3;$E$80;$E$91;$A94;$B94;J$91;$C94)": 702,_x000D_
    "=RIK_AC(\"INF53__;INF02@E=1,S=90,G=0,T=0,P=0:@R=A,S=8,V={0}:R=B,S=56,V={1}:R=C,S=52,V={2}:R=D,S=56,V={3}:R=E,S=58,V={4}:R=F,S=53,V={5}:R=G,S=57,V={6}:\";$F$3;$E$80;$E$91;$A94;$B94;H$91;$C94)": 703,_x000D_
    "=RIK_AC(\"INF53__;INF02@E=1,S=12,G=0,T=0,P=0:@R=A,S=8,V={0}:R=B,S=56,V={1}:R=C,S=52,V={2}:R=E,S=56,V={3}:R=D,S=58,V={4}:R=F,S=53,V={5}:\";$F$3;$E$80;$E$81;$A84;$B84;H$82)": 704,_x000D_
    "=RIK_AC(\"INF53__;INF02@E=8,S=3,G=0,T=0,P=0:@R=A,S=8,V={0}:R=B,S=56,V={1}:R=C,S=243,V={2}:\";$F$3;$E$47;J$48)": 705,_x000D_
    "=RIK_AC(\"INF53__;INF02@E=8,S=3,G=0,T=0,P=0:@R=A,S=8,V={0}:R=B,S=56,V={1}:R=C,S=243,V={2}:\";$F$3;$E$47;F$48)": 706,_x000D_
    "=RIK_AC(\"INF53__;INF02@E=8,S=3,G=0,T=0,P=0:@R=A,S=8,V={0}:R=B,S=56,V={1}:R=C,S=243,V={2}:\";$F$3;$E$47;I$48)": 707,_x000D_
    "=RIK_AC(\"INF53__;INF02@E=8,S=3,G=0,T=0,P=0:@R=A,S=8,V={0}:R=B,S=56,V={1}:R=C,S=243,V={2}:\";$F$3;$E$47;H$48)": 708,_x000D_
    "=RIK_AC(\"INF53__;INF02@E=8,S=3,G=0,T=0,P=0:@R=A,S=8,V={0}:R=B,S=56,V={1}:R=C,S=243,V={2}:\";$F$3;$E$47;G$48)": 709,_x000D_
    "=RIK_AC(\"INF53__;INF02@E=8,S=3,G=0,T=0,P=0:@R=A,S=8,V={0}:R=B,S=56,V={1}:R=C,S=243,V={2}:\";$F$3;$E$47;K$48)": 710,_x000D_
    "=RIK_AC(\"INF53__;INF02@E=1,S=80,G=0,T=0,P=0:@R=A,S=8,V={0}:R=B,S=56,V={1}:R=C,S=53,V={2}:\";$F$3;$E$10;K$45)": 711,_x000D_
    "=RIK_AC(\"INF53__;INF02@E=1,S=80,G=0,T=0,P=0:@R=A,S=8,V={0}:R=B,S=56,V={1}:R=C,S=53,V={2}:\";$F$3;$E$10;J$45)": 712,_x000D_
    "=RIK_AC(\"INF53__;INF02@E=1,S=80,G=0,T=0,P=0:@R=A,S=8,V={0}:R=B,S=56,V={1}:R=C,S=53,V={2}:\";$F$3;$E$10;I$45)": 713,_x000D_
    "=RIK_AC(\"INF53__;INF02@E=1,S=80,G=0,T=0,P=0:@R=A,S=8,V={0}:R=B,S=56,V={1}:R=C,S=53,V={2}:\";$F$3;$E$10;H$45)": 714,_x000D_
    "=RIK_AC(\"INF53__;INF02@E=1,S=80,G=0,T=0,P=0:@R=A,S=8,V={0}:R=B,S=56,V={1}:R=C,S=53,V={2}:\";$F$3;$E$10;G$45)": 715,_x000D_
    "=RIK_AC(\"INF53__;INF02@E=1,S=80,G=0,T=0,P=0:@R=A,S=8,V={0}:R=B,S=56,V={1}:R=C,S=53,V={2}:\";$F$3;$E$10;F$45)": 716,_x000D_
    "=RIK_AC(\"INF53__;INF02@E=1,S=80,G=0,T=0,P=0:@R=A,S=8,V={0}:R=B,S=56,V={1}:R=C,S=53,V={2}:\";$F$3;$E$10;K$42)": 717,_x000D_
    "=RIK_AC(\"INF53__;INF02@E=1,S=80,G=0,T=0,P=0:@R=A,S=8,V={0}:R=B,S=56,V={1}:R=C,S=53,V={2}:\";$F$3;$E$10;J$42)": 718,_x000D_
    "=RIK_AC(\"INF53__;INF02@E=1,S=80,G=0,T=0,P=0:@R=A,S=8,V={0}:R=B,S=56,V={1}:R=C,S=53,V={2}:\";$F$3;$E$10;I$42)": 719,_x000D_
    "=RIK_AC(\"INF53__;INF02@E=1,S=80,G=0,T=0,P=0:@R=A,S=8,V={0}:R=B,S=56,V={1}:R=C,S=53,V={2}:\";$F$3;$E$10;H$42)": 720,_x000D_
    "=RIK_AC(\"INF53__;INF02@E=1,S=80,G=0,T=0,P=0:@R=A,S=8,V={0}:R=B,S=56,V={1}:R=C,S=53,V={2}:\";$F$3;$E$10;G$42)": 721,_x000D_
    "=RIK_AC(\"INF53__;INF02@E=1,S=80,G=0,T=0,P=0:@R=A,S=8,V={0}:R=B,S=56,V={1}:R=C,S=53,V={2}:\";$F$3;$E$10;F$42)": 722,_x000D_
    "=RIK_AC(\"INF53__;INF02@E=1,S=90,G=0,T=0,P=0:@R=A,S=8,V={0}:R=B,S=56,V={1}:R=C,S=52,V={2}:R=D,S=56,V={3}:R=E,S=58,V={4}:R=F,S=53,V={5}:R=G,S=57,V={6}:\";$F$3;$E$84;$E$95;$A100;$B100;M$95;$C100)": 723,_x000D_
    "=RIK_AC(\"INF53__;INF02@E=1,S=90,G=0,T=0,P=0:@R=A,S=8,V={0}:R=B,S=56,V={1}:R=C,S=52,V={2}:R=D,S=56,V={3}:R=E,S=58,V={4}:R=F,S=53,V={5}:R=G,S=57,V={6}:\";$F$3;$E$84;$E$95;$A99;$B99;J$95;$C99)": 724,_x000D_
    "=RIK_AC(\"INF53__;INF02@E=1,S=90,G=0,T=0,P=0:@R=A,S=8,V={0}:R=B,S=56,V={1}:R=C,S=52,V={2}:R=D,S=56,V={3}:R=E,S=58,V={4}:R=F,S=53,V={5}:R=G,S=57,V={6}:\";$F$3;$E$84;$E$95;$A98;$B98;G$95;$C98)": 725,_x000D_
    "=RIK_AC(\"INF53__;INF02@E=1,S=90,G=0,T=0,P=0:@R=A,S=8,V={0}:R=B,S=56,V={1}:R=C,S=52,V={2}:R=D,S=56,V={3}:R=E,S=58,V={4}:R=F,S=53,V={5}:R=G,S=57,V={6}:\";$F$3;$E$84;$E$95;$A100;$B100;K$95;$C100)": 726,_x000D_
    "=RIK_AC(\"INF53__;INF02@E=1,S=90,G=0,T=0,P=0:@R=A,S=8,V={0}:R=B,S=56,V={1}:R=C,S=52,V={2}:R=D,S=56,V={3}:R=E,S=58,V={4}:R=F,S=53,V={5}:R=G,S=57,V={6}:\";$F$3;$E$84;$E$95;$A99;$B99;H$95;$C99)": 727,_x000D_
    "=RIK_AC(\"INF53__;INF02@E=1,S=90,G=0,T=0,P=0:@R=A,S=8,V={0}:R=B,S=56,V={1}:R=C,S=52,V={2}:R=D,S=56,V={3}:R=E,S=58,V={4}:R=F,S=53,V={5}:R=G,S=57,V={6}:\";$F$3;$E$84;$E$95;$A98;$B98;N$95;$C98)": 728,_x000D_
    "=RIK_AC(\"INF53__;INF02@E=1,S=90,G=0,T=0,P=0:@R=A,S=8,V={0}:R=B,S=56,V={1}:R=C,S=52,V={2}:R=D,S=56,V={3}:R=E,S=58,V={4}:R=F,S=53,V={5}:R=G,S=57,V={6}:\";$F$3;$E$84;$E$95;$A100;$B100;J$95;$C100)": 729,_x000D_
    "=RIK_AC(\"INF53__;INF02@E=1,S=90,G=0,T=0,P=0:@R=A,S=8,V={0}:R=B,S=56,V={1}:R=C,S=52,V={2}:R=D,S=56,V={3}:R=E,S=58,V={4}:R=F,S=53,V={5}:R=G,S=57,V={6}:\";$F$3;$E$84;$E$95;$A99;$B99;G$95;$C99)": 730,_x000D_
    "=RIK_AC(\"INF53__;INF02@E=1,S=12,G=0,T=0,P=0:@R=A,S=8,V={0}:R=B,S=56,V={1}:R=C,S=52,V={2}:R=E,S=56,V={3}:R=D,S=58,V={4}:R=F,S=53,V={5}:\";$F$3;$E$84;$E$85;$A89;$B89;I$86)": 731,_x000D_
    "=RIK_AC(\"INF53__;INF02@E=1,S=90,G=0,T=0,P=0:@R=A,S=8,V={0}:R=B,S=56,V={1}:R=C,S=52,V={2}:R=D,S=56,V={3}:R=E,S=58,V={4}:R=F,S=53,V={5}:R=G,S=57,V={6}:\";$F$3;$E$84;$E$95;$A98;$B98;M$95;$C98)": 732,_x000D_
    "=RIK_AC(\"INF53__;INF02@E=1,S=90,G=0,T=0,P=0:@R=A,S=8,V={0}:R=B,S=56,V={1}:R=C,S=52,V={2}:R=D,S=56,V={3}:R=E,S=58,V={4}:R=F,S=53,V={5}:R=G,S=57,V={6}:\";$F$3;$E$84;$E$95;$A100;$B100;H$95;$C100)": 733,_x000D_
    "=RIK_AC(\"INF53__;INF02@E=1,S=90,G=0,T=0,P=0:@R=A,S=8,V={0}:R=B,S=56,V={1}:R=C,S=52,V={2}:R=D,S=56,V={3}:R=E,S=58,V={4}:R=F,S=53,V={5}:R=G,S=57,V={6}:\";$F$3;$E$84;$E$95;$A100;$B100;G$95;$C100)": 734,_x000D_
    "=RIK_AC(\"INF53__;INF02@E=1,S=90,G=0,T=0,P=0:@R=A,S=8,V={0}:R=B,S=56,V={1}:R=C,S=52,V={2}:R=D,S=56,V={3}:R=E,S=58,V={4}:R=F,S=53,V={5}:R=G,S=57,V={6}:\";$F$3;$E$84;$E$95;$A99;$B99;N$95;$C99)": 735,_x000D_
    "=RIK_AC(\"INF53__;INF02@E=1,S=90,G=0,T=0,P=0:@R=A,S=8,V={0}:R=B,S=56,V={1}:R=C,S=52,V={2}:R=D,S=56,V={3}:R=E,S=58,V={4}:R=F,S=53,V={5}:R=G,S=57,V={6}:\";$F$3;$E$84;$E$95;$A98;$B98;K$95;$C98)": 736,_x000D_
    "=RIK_AC(\"INF53__;INF02@E=1,S=12,G=0,T=0,P=0:@R=A,S=8,V={0}:R=B,S=56,V={1}:R=C,S=52,V={2}:R=E,S=56,V={3}:R=D,S=58,V={4}:R=F,S=53,V={5}:\";$F$3;$E$84;$E$85;$A88;$B88;G$86)": 737,_x000D_
    "=RIK_AC(\"INF53__;INF02@E=1,S=90,G=0,T=0,P=0:@R=A,S=8,V={0}:R=B,S=56,V={1}:R=C,S=52,V={2}:R=D,S=56,V={3}:R=E,S=58,V={4}:R=F,S=53,V={5}:R=G,S=57,V={6}:\";$F$3;$E$84;$E$95;$A99;$B99;M$95;$C99)": 738,_x000D_
    "=RIK_AC(\"INF53__;INF02@E=1,S=12,G=0,T=0,P=0:@R=A,S=8,V={0}:R=B,S=56,V={1}:R=C,S=52,V={2}:R=E,S=56,V={3}:R=D,S=58,V={4}:R=F,S=53,V={5}:\";$F$3;$E$84;$E$85;$A89;$B89;G$86)": 739,_x000D_
    "=RIK_AC(\"INF53__;INF02@E=1,S=90,G=0,T=0,P=0:@R=A,S=8,V={0}:R=B,S=56,V={1}:R=C,S=52,V={2}:R=D,S=56,V={3}:R=E,S=58,V={4}:R=F,S=53,V={5}:R=G,S=57,V={6}:\";$F$3;$E$84;$E$95;$A100;$B100;N$95;$C100)": 740,_x000D_
    "=RIK_AC(\"INF53__;INF02@E=1,S=90,G=0,T=0,P=0:@R=A,S=8,V={0}:R=B,S=56,V={1}:R=C,S=52,V={2}:R=D,S=56,V={3}:R=E,S=58,V={4}:R=F,S=53,V={5}:R=G,S=57,V={6}:\";$F$3;$E$84;$E$95;$A99;$B99;K$95;$C99)": 741,_x000D_
    "=RIK_AC(\"INF53__;INF02@E=1,S=12,G=0,T=0,P=0:@R=A,S=8,V={0}:R=B,S=56,V={1}:R=C,S=52,V={2}:R=E,S=56,V={3}:R=D,S=58,V={4}:R=F,S=53,V={5}:\";$F$3;$E$84;$E$85;$A88;$B88;I$86)": 742,_x000D_
    "=RIK_AC(\"INF53__;INF02@E=1,S=12,G=0,T=0,P=0:@R=A,S=8,V={0}:R=B,S=56,V={1}:R=C,S=52,V={2}:R=E,S=56,V={3}:R=D,S=58,V={4}:R=F,S=53,V={5}:\";$F$3;$E$84;$E$85;$A89;$B89;H$86)": 743,_x000D_
    "=RIK_AC(\"INF53__;INF02@E=1,S=90,G=0,T=0,P=0:@R=A,S=8,V={0}:R=B,S=56,V={1}:R=C,S=52,V={2}:R=D,S=56,V={3}:R=E,S=58,V={4}:R=F,S=53,V={5}:R=G,S=57,V={6}:\";$F$3;$E$84;$E$95;$A98;$B98;J$95;$C98)": 744,_x000D_
    "=RIK_AC(\"INF53__;INF02@E=1,S=90,G=0,T=0,P=0:@R=A,S=8,V={0}:R=B,S=56,V={1}:R=C,S=52,V={2}:R=D,S=56,V={3}:R=E,S=58,V={4}:R=F,S=53,V={5}:R=G,S=57,V={6}:\";$F$3;$E$84;$E$95;$A98;$B98;H$95;$C98)": 745,_x000D_
    "=RIK_AC(\"INF53__;INF02@E=1,S=12,G=0,T=0,P=0:@R=A,S=8,V={0}:R=B,S=56,V={1}:R=C,S=52,V={2}:R=E,S=56,V={3}:R=D,S=58,V={4}:R=F,S=53,V={5}:\";$F$3;$E$84;$E$85;$A88;$B88;H$86)": 746,_x000D_
    "=RIK_AC(\"INF53__;INF02@E=8,S=3,G=0,T=0,P=0:@R=A,S=8,V={0}:R=B,S=56,V={1}:R=C,S=243,V={2}:\";$F$3;$E$51;J$52)": 747,_x000D_
    "=RIK_AC(\"INF53__;INF02@E=8,S=3,G=0,T=0,P=0:@R=A,S=8,V={0}:R=B,S=56,V={1}:R=C,S=243,V={2}:\";$F$3;$E$51;F$52)": 748,_x000D_
    "=RIK_AC(\"INF53__;INF02@E=8,S=3,G=0,T=0,P=0:@R=A,S=8,V={0}:R=B,S=56,V={1}:R=C,S=243,V={2}:\";$F$3;$E$51;I$52)": 749,_x000D_
    "=RIK_AC(\"INF53__;INF02@E=8,S=3,G=0,T=0,P=0:@R=A,S=8,V={0}:R=B,S=56,V={1}:R=C,S=243,V={2}:\";$F$3;$E$51;H$52)": 750,_x000D_
    "=RIK_AC(\"INF53__;INF02@E=8,S=3,G=0,T=0,P=0:@R=A,S=8,V={0}:R=B,S=56,V={1}:R=C,S=243,V={2}:\";$F$3;$E$51;G$52)": 751,_x000D_
    "=RIK_AC(\"INF53__;INF02@E=8,S=3,G=0,T=0,P=0:@R=A,S=8,V={0}:R=B,S=56,V={1}:R=C,S=243,V={2}:\";$F$3;$E$51;K$52)": 752,_x000D_
    "=RIK_AC(\"INF53__;INF02@E=1,S=80,G=0,T=0,P=0:@R=A,S=8,V={0}:R=B,S=56,V={1}:R=C,S=52,V={2}:\";$F$3;$E$10;F$27)": 753,_x000D_
    "=RIK_AC(\"INF53__;INF02@E=1,S=80,G=0,T=0,P=0:@R=A,S=8,V={0}:R=B,S=56,V={1}:R=C,S=52,V={2}:\";$F$3;$E$10;F$28)": 754,_x000D_
    "=RIK_AC(\"INF53__;INF02@E=1,S=80,G=0,T=0,P=0:@R=A,S=8,V={0}:R=B,S=56,V={1}:R=C,S=52,V={2}:\";$F$3;$E$10;F$29)": 755,_x000D_
    "=RIK_AC(\"INF53__;INF02@E=1,S=80,G=0,T=0,P=0:@R=A,S=8,V={0}:R=B,S=56,V={1}:R=C,S=52,V={2}:\";$F$3;$E$10;F$30)": 756,_x000D_
    "=RIK_AC(\"INF53__;INF02@E=1,S=80,G=0,T=0,P=0:@R=A,S=8,V={0}:R=B,S=56,V={1}:R=C,S=52,V={2}:\";$F$3;$E$10;F$31)": 757,_x000D_
    "=RIK_AC(\"INF53__;INF02@E=1,S=80,G=0,T=0,P=0:@R=A,S=8,V={0}:R=B,S=56,V={1}:R=C,S=52,V={2}:\";$F$3;$E$10;$F27)": 758,_x000D_
    "=RIK_AC(\"INF53__;INF02@E=1,S=80,G=0,T=0,P=0:@R=A,S=8,V={0}:R=B,S=56,V={1}:R=C,S=52,V={2}:\";$F$3;$E$10;$F28)": 759,_x000D_
    "=RIK_AC(\"INF53__;INF02@E=1,S=80,G=0,T=0,P=0:@R=A,S=8,V={0}:R=B,S=56,V={1}:R=C,S=52,V={2}:\";$F$3;$E$10;$F29)": 760,_x000D_
    "=RIK_AC(\"INF53__;INF02@E=1,S=80,G=0,T=0,P=0:@R=A,S=8,V={0}:R=B,S=56,V={1}:R=C,S=52,V={2}:\";$F$3;$E$10;$F30)": 761,_x000D_
    "=RIK_AC(\"INF53__;INF02@E=1,S=80,G=0,T=0,P=0:@R=A,S=8,V={0}:R=B,S=56,V={1}:R=C,S=52,V={2}:\";$F$3;$E$10;$F31)": 762,_x000D_
    "=RIK_AC(\"INF53__;INF02@E=1,S=80,G=0,T=0,P=0:@R=A,S=8,V={0}:R=B,S=56,V={1}:R=C,S=52,V={2}:\";$F$3;$E$10;$F32)": 763,_x000D_
    "=RIK_AC(\"INF53__;INF02@E=1,S=80,G=0,T=0,P=0:@R=A,S=8,V={0}:R=B,S=56,V={1}:R=C,S=53,V={2}:\";$F$3;$E$10;K$46)": 764,_x000D_
    "=RIK_AC(\"INF53__;INF02@E=1,S=80,G=0,T=0,P=0:@R=A,S=8,V={0}:R=B,S=56,V={1}:R=C,S=53,V={2}:\";$F$3;$E$10;J$46)": 765,_x000D_
    "=RIK_AC(\"INF53__;INF02@E=1,S=80,G=0,T=0,P=0:@R=A,S=8,V={0}:R=B,S=56,V={1}:R=C,S=53,V={2}:\";$F$3;$E$10;I$46)": 766,_x000D_
    "=RIK_AC(\"INF53__;INF02@E=1,S=80,G=0,T=0,P=0:@R=A,S=8,V={0}:R=B,S=56,V={1}:R=C,S=53,V={2}:\";$F$3;$E$10;H$46)": 767,_x000D_
    "=RIK_AC(\"INF53__;INF02@E=1,S=80,G=0,T=0,P=0:@R=A,S=8,V={0}:R=B,S=56,V={1}:R=C,S=53,V={2}:\";$F$3;$E$10;G$46)": 768,_x000D_
    "=RIK_AC(\"INF53__;INF02@E=1,S=80,G=0,T=0,P=0:@R=A,S=8,V={0}:R=B,S=56,V={1}:R=C,S=53,V={2}:\";$F$3;$E$10;F$46)": 769,_x000D_
    "=RIK_AC(\"INF53__;INF02@E=1,S=80,G=0,T=0,P=0:@R=A,S=8,V={0}:R=B,S=56,V={1}:R=C,S=53,V={2}:\";$F$3;$E$10;K$43)": 770,_x000D_
    "=RIK_AC(\"INF53__;INF02@E=1,S=80,G=0,T=0,P=0:@R=A,S=8,V={0}:R=B,S=56,V={1}:R=C,S=53,V={2}:\";$F$3;$E$10;J$43)": 771,_x000D_
    "=RIK_AC(\"INF53__;INF02@E=1,S=80,G=0,T=0,P=0:@R=A,S=8,V={0}:R=B,S=56,V={1}:R=C,S=53,V={2}:\";$F$3;$E$10;I$43)": 772,_x000D_
    "=RIK_AC(\"INF53__;INF02@E=1,S=80,G=0,T=0,P=0:@R=A,S=8,V={0}:R=B,S=56,V={1}:R=C,S=53,V={2}:\";$F$3;$E$10;H$43)": 773,_x000D_
    "=RIK_AC(\"INF53__;INF02@E=1,S=80,G=0,T=0,P=0:@R=A,S=8,V={0}:R=B,S=56,V={1}:R=C,S=53,V={2}:\";$F$3;$E$10;G$43)": 774,_x000D_
    "=RIK_AC(\"INF53__;INF02@E=1,S=80,G=0,T=0,P=0:@R=A,S=8,V={0}:R=B,S=56,V={1}:R=C,S=53,V={2}:\";$F$3;$E$10;F$43)": 775,_x000D_
    "=RIK_AC(\"INF53__;INF02@E=1,S=90,G=0,T=0,P=0:@R=A,S=8,V={0}:R=B,S=56,V={1}:R=C,S=52,V={2}:R=D,S=56,V={3}:R=E,S=58,V={4}:R=F,S=53,V={5}:R=G,S=57,V={6}:\";$F$3;$E$85;$E$96;$A101;$B101;M$96;$C101)": 776,_x000D_
    "=RIK_AC(\"INF53__;INF02@E=1,S=90,G=0,T=0,P=0:@R=A,S=8,V={0}:R=B,S=56,V={1}:R=C,S=52,V={2}:R=D,S=56,V={3}:R=E,S=58,V={4}:R=F,S=53,V={5}:R=G,S=57,V={6}:\";$F$3;$E$85;$E$96;$A100;$B100;J$96;$C100)": 777,_x000D_
    "=RIK_AC(\"INF53__;INF02@E=1,S=90,G=0,T=0,P=0:@R=A,S=8,V={0}:R=B,S=56,V={1}:R=C,S=52,V={2}:R=D,S=56,V={3}:R=E,S=58,V={4}:R=F,S=53,V={5}:R=G,S=57,V={6}:\";$F$3;$E$85;$E$96;$A99;$B99;G$96;$C99)": 778,_x000D_
    "=RIK_AC(\"INF53__;INF02@E=1,S=90,G=0,T=0,P=0:@R=A,S=8,V={0}:R=B,S=56,V={1}:R=C,S=52,V={2}:R=D,S=56,V={3}:R=E,S=58,V={4}:R=F,S=53,V={5}:R=G,S=57,V={6}:\";$F$3;$E$85;$E$96;$A101;$B101;K$96;$C101)": 779,_x000D_
    "=RIK_AC(\"INF53__;INF02@E=1,S=90,G=0,T=0,P=0:@R=A,S=8,V={0}:R=B,S=56,V={1}:R=C,S=52,V={2}:R=D,S=56,V={3}:R=E,S=58,V={4}:R=F,S=53,V={5}:R=G,S=57,V={6}:\";$F$3;$E$85;$E$96;$A100;$B100;H$96;$C100)": 780,_x000D_
    "=RIK_AC(\"INF53__;INF02@E=1,S=90,G=0,T=0,P=0:@R=A,S=8,V={0}:R=B,S=56,V={1}:R=C,S=52,V={2}:R=D,S=56,V={3}:R=E,S=58,V={4}:R=F,S=53,V={5}:R=G,S=57,V={6}:\";$F$3;$E$85;$E$96;$A99;$B99;N$96;$C99)": 781,_x000D_
    "=RIK_AC(\"INF53__;INF02@E=1,S=90,G=0,T=0,P=0:@R=A,S=8,V={0}:R=B,S=56,V={1}:R=C,S=52,V={2}:R=D,S=56,V={3}:R=E,S=58,V={4}:R=F,S=53,V={5}:R=G,S=57,V={6}:\";$F$3;$E$85;$E$96;$A101;$B101;J$96;$C101)": 782,_x000D_
    "=RIK_AC(\"INF53__;INF02@E=1,S=90,G=0,T=0,P=0:@R=A,S=8,V={0}:R=B,S=56,V={1}:R=C,S=52,V={2}:R=D,S=56,V={3}:R=E,S=58,V={4}:R=F,S=53,V={5}:R=G,S=57,V={6}:\";$F$3;$E$85;$E$96;$A100;$B100;G$96;$C100)": 783,_x000D_
    "=RIK_AC(\"INF53__;INF02@E=1,S=12,G=0,T=0,P=0:@R=A,S=8,V={0}:R=B,S=56,V={1}:R=C,S=52,V={2}:R=E,S=56,V={3}:R=D,S=58,V={4}:R=F,S=53,V={5}:\";$F$3;$E$85;$E$86;$A90;$B90;I$87)": 784,_x000D_
    "=RIK_AC(\"INF53__;INF02@E=1,S=90,G=0,T=0,P=0:@R=A,S=8,V={0}:R=B,S=56,V={1}:R=C,S=52,V={2}:R=D,S=56,V={3}:R=E,S=58,V={4}:R=F,S=53,V={5}:R=G,S=57,V={6}:\";$F$3;$E$85;$E$96;$A99;$B99;M$96;$C99)": 785,_x000D_
    "=RIK_AC(\"INF53__;INF02@E=1,S=90,G=0,T=0,P=0:@R=A,S=8,V={0}:R=B,S=56,V={1}:R=C,S=52,V={2}:R=D,S=56,V={3}:R=E,S=58,V={4}:R=F,S=53,V={5}:R=G,S=57,V={6}:\";$F$3;$E$85;$E$96;$A101;$B101;H$96;$C101)": 786,_x000D_
    "=RIK_AC(\"INF53__;INF02@E=1,S=90,G=0,T=0,P=0:@R=A,S=8,V={0}:R=B,S=56,V={1}:R=C,S=52,V={2}:R=D,S=56,V={3}:R=E,S=58,V={4}:R=F,S=53,V={5}:R=G,S=57,V={6}:\";$F$3;$E$85;$E$96;$A101;$B101;G$96;$</t>
  </si>
  <si>
    <t>C101)": 787,_x000D_
    "=RIK_AC(\"INF53__;INF02@E=1,S=90,G=0,T=0,P=0:@R=A,S=8,V={0}:R=B,S=56,V={1}:R=C,S=52,V={2}:R=D,S=56,V={3}:R=E,S=58,V={4}:R=F,S=53,V={5}:R=G,S=57,V={6}:\";$F$3;$E$85;$E$96;$A100;$B100;N$96;$C100)": 788,_x000D_
    "=RIK_AC(\"INF53__;INF02@E=1,S=90,G=0,T=0,P=0:@R=A,S=8,V={0}:R=B,S=56,V={1}:R=C,S=52,V={2}:R=D,S=56,V={3}:R=E,S=58,V={4}:R=F,S=53,V={5}:R=G,S=57,V={6}:\";$F$3;$E$85;$E$96;$A99;$B99;K$96;$C99)": 789,_x000D_
    "=RIK_AC(\"INF53__;INF02@E=1,S=12,G=0,T=0,P=0:@R=A,S=8,V={0}:R=B,S=56,V={1}:R=C,S=52,V={2}:R=E,S=56,V={3}:R=D,S=58,V={4}:R=F,S=53,V={5}:\";$F$3;$E$85;$E$86;$A89;$B89;G$87)": 790,_x000D_
    "=RIK_AC(\"INF53__;INF02@E=1,S=90,G=0,T=0,P=0:@R=A,S=8,V={0}:R=B,S=56,V={1}:R=C,S=52,V={2}:R=D,S=56,V={3}:R=E,S=58,V={4}:R=F,S=53,V={5}:R=G,S=57,V={6}:\";$F$3;$E$85;$E$96;$A100;$B100;M$96;$C100)": 791,_x000D_
    "=RIK_AC(\"INF53__;INF02@E=1,S=12,G=0,T=0,P=0:@R=A,S=8,V={0}:R=B,S=56,V={1}:R=C,S=52,V={2}:R=E,S=56,V={3}:R=D,S=58,V={4}:R=F,S=53,V={5}:\";$F$3;$E$85;$E$86;$A90;$B90;G$87)": 792,_x000D_
    "=RIK_AC(\"INF53__;INF02@E=1,S=90,G=0,T=0,P=0:@R=A,S=8,V={0}:R=B,S=56,V={1}:R=C,S=52,V={2}:R=D,S=56,V={3}:R=E,S=58,V={4}:R=F,S=53,V={5}:R=G,S=57,V={6}:\";$F$3;$E$85;$E$96;$A101;$B101;N$96;$C101)": 793,_x000D_
    "=RIK_AC(\"INF53__;INF02@E=1,S=90,G=0,T=0,P=0:@R=A,S=8,V={0}:R=B,S=56,V={1}:R=C,S=52,V={2}:R=D,S=56,V={3}:R=E,S=58,V={4}:R=F,S=53,V={5}:R=G,S=57,V={6}:\";$F$3;$E$85;$E$96;$A100;$B100;K$96;$C100)": 794,_x000D_
    "=RIK_AC(\"INF53__;INF02@E=1,S=12,G=0,T=0,P=0:@R=A,S=8,V={0}:R=B,S=56,V={1}:R=C,S=52,V={2}:R=E,S=56,V={3}:R=D,S=58,V={4}:R=F,S=53,V={5}:\";$F$3;$E$85;$E$86;$A89;$B89;I$87)": 795,_x000D_
    "=RIK_AC(\"INF53__;INF02@E=1,S=12,G=0,T=0,P=0:@R=A,S=8,V={0}:R=B,S=56,V={1}:R=C,S=52,V={2}:R=E,S=56,V={3}:R=D,S=58,V={4}:R=F,S=53,V={5}:\";$F$3;$E$85;$E$86;$A90;$B90;H$87)": 796,_x000D_
    "=RIK_AC(\"INF53__;INF02@E=1,S=90,G=0,T=0,P=0:@R=A,S=8,V={0}:R=B,S=56,V={1}:R=C,S=52,V={2}:R=D,S=56,V={3}:R=E,S=58,V={4}:R=F,S=53,V={5}:R=G,S=57,V={6}:\";$F$3;$E$85;$E$96;$A99;$B99;J$96;$C99)": 797,_x000D_
    "=RIK_AC(\"INF53__;INF02@E=1,S=90,G=0,T=0,P=0:@R=A,S=8,V={0}:R=B,S=56,V={1}:R=C,S=52,V={2}:R=D,S=56,V={3}:R=E,S=58,V={4}:R=F,S=53,V={5}:R=G,S=57,V={6}:\";$F$3;$E$85;$E$96;$A99;$B99;H$96;$C99)": 798,_x000D_
    "=RIK_AC(\"INF53__;INF02@E=1,S=12,G=0,T=0,P=0:@R=A,S=8,V={0}:R=B,S=56,V={1}:R=C,S=52,V={2}:R=E,S=56,V={3}:R=D,S=58,V={4}:R=F,S=53,V={5}:\";$F$3;$E$85;$E$86;$A89;$B89;H$87)": 799,_x000D_
    "=RIK_AC(\"INF53__;INF02@E=8,S=3,G=0,T=0,P=0:@R=A,S=8,V={0}:R=B,S=56,V={1}:R=C,S=243,V={2}:\";$F$3;$E$52;J$53)": 800,_x000D_
    "=RIK_AC(\"INF53__;INF02@E=8,S=3,G=0,T=0,P=0:@R=A,S=8,V={0}:R=B,S=56,V={1}:R=C,S=243,V={2}:\";$F$3;$E$52;F$53)": 801,_x000D_
    "=RIK_AC(\"INF53__;INF02@E=8,S=3,G=0,T=0,P=0:@R=A,S=8,V={0}:R=B,S=56,V={1}:R=C,S=243,V={2}:\";$F$3;$E$52;I$53)": 802,_x000D_
    "=RIK_AC(\"INF53__;INF02@E=8,S=3,G=0,T=0,P=0:@R=A,S=8,V={0}:R=B,S=56,V={1}:R=C,S=243,V={2}:\";$F$3;$E$52;H$53)": 803,_x000D_
    "=RIK_AC(\"INF53__;INF02@E=8,S=3,G=0,T=0,P=0:@R=A,S=8,V={0}:R=B,S=56,V={1}:R=C,S=243,V={2}:\";$F$3;$E$52;G$53)": 804,_x000D_
    "=RIK_AC(\"INF53__;INF02@E=8,S=3,G=0,T=0,P=0:@R=A,S=8,V={0}:R=B,S=56,V={1}:R=C,S=243,V={2}:\";$F$3;$E$52;K$53)": 805,_x000D_
    "=RIK_AC(\"INF53__;INF02@E=1,S=80,G=0,T=0,P=0:@R=A,S=8,V={0}:R=B,S=56,V={1}:R=C,S=52,V={2}:\";$F$3;$E$10;$F33)": 806,_x000D_
    "=RIK_AC(\"INF53__;INF02@E=1,S=80,G=0,T=0,P=0:@R=A,S=8,V={0}:R=B,S=56,V={1}:R=C,S=53,V={2}:\";$F$3;$E$10;K$47)": 807,_x000D_
    "=RIK_AC(\"INF53__;INF02@E=1,S=80,G=0,T=0,P=0:@R=A,S=8,V={0}:R=B,S=56,V={1}:R=C,S=53,V={2}:\";$F$3;$E$10;J$47)": 808,_x000D_
    "=RIK_AC(\"INF53__;INF02@E=1,S=80,G=0,T=0,P=0:@R=A,S=8,V={0}:R=B,S=56,V={1}:R=C,S=53,V={2}:\";$F$3;$E$10;I$47)": 809,_x000D_
    "=RIK_AC(\"INF53__;INF02@E=1,S=80,G=0,T=0,P=0:@R=A,S=8,V={0}:R=B,S=56,V={1}:R=C,S=53,V={2}:\";$F$3;$E$10;H$47)": 810,_x000D_
    "=RIK_AC(\"INF53__;INF02@E=1,S=80,G=0,T=0,P=0:@R=A,S=8,V={0}:R=B,S=56,V={1}:R=C,S=53,V={2}:\";$F$3;$E$10;G$47)": 811,_x000D_
    "=RIK_AC(\"INF53__;INF02@E=1,S=80,G=0,T=0,P=0:@R=A,S=8,V={0}:R=B,S=56,V={1}:R=C,S=53,V={2}:\";$F$3;$E$10;F$47)": 812,_x000D_
    "=RIK_AC(\"INF53__;INF02@E=1,S=80,G=0,T=0,P=0:@R=A,S=8,V={0}:R=B,S=56,V={1}:R=C,S=53,V={2}:\";$F$3;$E$10;K$44)": 813,_x000D_
    "=RIK_AC(\"INF53__;INF02@E=1,S=80,G=0,T=0,P=0:@R=A,S=8,V={0}:R=B,S=56,V={1}:R=C,S=53,V={2}:\";$F$3;$E$10;J$44)": 814,_x000D_
    "=RIK_AC(\"INF53__;INF02@E=1,S=80,G=0,T=0,P=0:@R=A,S=8,V={0}:R=B,S=56,V={1}:R=C,S=53,V={2}:\";$F$3;$E$10;I$44)": 815,_x000D_
    "=RIK_AC(\"INF53__;INF02@E=1,S=80,G=0,T=0,P=0:@R=A,S=8,V={0}:R=B,S=56,V={1}:R=C,S=53,V={2}:\";$F$3;$E$10;H$44)": 816,_x000D_
    "=RIK_AC(\"INF53__;INF02@E=1,S=80,G=0,T=0,P=0:@R=A,S=8,V={0}:R=B,S=56,V={1}:R=C,S=53,V={2}:\";$F$3;$E$10;G$44)": 817,_x000D_
    "=RIK_AC(\"INF53__;INF02@E=1,S=80,G=0,T=0,P=0:@R=A,S=8,V={0}:R=B,S=56,V={1}:R=C,S=53,V={2}:\";$F$3;$E$10;F$44)": 818,_x000D_
    "=RIK_AC(\"INF53__;INF02@E=1,S=90,G=0,T=0,P=0:@R=A,S=8,V={0}:R=B,S=56,V={1}:R=C,S=52,V={2}:R=D,S=56,V={3}:R=E,S=58,V={4}:R=F,S=53,V={5}:R=G,S=57,V={6}:\";$F$3;$E$86;$E$97;$A102;$B102;M$97;$C102)": 819,_x000D_
    "=RIK_AC(\"INF53__;INF02@E=1,S=90,G=0,T=0,P=0:@R=A,S=8,V={0}:R=B,S=56,V={1}:R=C,S=52,V={2}:R=D,S=56,V={3}:R=E,S=58,V={4}:R=F,S=53,V={5}:R=G,S=57,V={6}:\";$F$3;$E$86;$E$97;$A101;$B101;J$97;$C101)": 820,_x000D_
    "=RIK_AC(\"INF53__;INF02@E=1,S=90,G=0,T=0,P=0:@R=A,S=8,V={0}:R=B,S=56,V={1}:R=C,S=52,V={2}:R=D,S=56,V={3}:R=E,S=58,V={4}:R=F,S=53,V={5}:R=G,S=57,V={6}:\";$F$3;$E$86;$E$97;$A100;$B100;G$97;$C100)": 821,_x000D_
    "=RIK_AC(\"INF53__;INF02@E=1,S=90,G=0,T=0,P=0:@R=A,S=8,V={0}:R=B,S=56,V={1}:R=C,S=52,V={2}:R=D,S=56,V={3}:R=E,S=58,V={4}:R=F,S=53,V={5}:R=G,S=57,V={6}:\";$F$3;$E$86;$E$97;$A102;$B102;K$97;$C102)": 822,_x000D_
    "=RIK_AC(\"INF53__;INF02@E=1,S=90,G=0,T=0,P=0:@R=A,S=8,V={0}:R=B,S=56,V={1}:R=C,S=52,V={2}:R=D,S=56,V={3}:R=E,S=58,V={4}:R=F,S=53,V={5}:R=G,S=57,V={6}:\";$F$3;$E$86;$E$97;$A101;$B101;H$97;$C101)": 823,_x000D_
    "=RIK_AC(\"INF53__;INF02@E=1,S=90,G=0,T=0,P=0:@R=A,S=8,V={0}:R=B,S=56,V={1}:R=C,S=52,V={2}:R=D,S=56,V={3}:R=E,S=58,V={4}:R=F,S=53,V={5}:R=G,S=57,V={6}:\";$F$3;$E$86;$E$97;$A100;$B100;N$97;$C100)": 824,_x000D_
    "=RIK_AC(\"INF53__;INF02@E=1,S=90,G=0,T=0,P=0:@R=A,S=8,V={0}:R=B,S=56,V={1}:R=C,S=52,V={2}:R=D,S=56,V={3}:R=E,S=58,V={4}:R=F,S=53,V={5}:R=G,S=57,V={6}:\";$F$3;$E$86;$E$97;$A102;$B102;J$97;$C102)": 825,_x000D_
    "=RIK_AC(\"INF53__;INF02@E=1,S=90,G=0,T=0,P=0:@R=A,S=8,V={0}:R=B,S=56,V={1}:R=C,S=52,V={2}:R=D,S=56,V={3}:R=E,S=58,V={4}:R=F,S=53,V={5}:R=G,S=57,V={6}:\";$F$3;$E$86;$E$97;$A101;$B101;G$97;$C101)": 826,_x000D_
    "=RIK_AC(\"INF53__;INF02@E=1,S=12,G=0,T=0,P=0:@R=A,S=8,V={0}:R=B,S=56,V={1}:R=C,S=52,V={2}:R=E,S=56,V={3}:R=D,S=58,V={4}:R=F,S=53,V={5}:\";$F$3;$E$86;$E$87;$A91;$B91;I$88)": 827,_x000D_
    "=RIK_AC(\"INF53__;INF02@E=1,S=90,G=0,T=0,P=0:@R=A,S=8,V={0}:R=B,S=56,V={1}:R=C,S=52,V={2}:R=D,S=56,V={3}:R=E,S=58,V={4}:R=F,S=53,V={5}:R=G,S=57,V={6}:\";$F$3;$E$86;$E$97;$A100;$B100;M$97;$C100)": 828,_x000D_
    "=RIK_AC(\"INF53__;INF02@E=1,S=90,G=0,T=0,P=0:@R=A,S=8,V={0}:R=B,S=56,V={1}:R=C,S=52,V={2}:R=D,S=56,V={3}:R=E,S=58,V={4}:R=F,S=53,V={5}:R=G,S=57,V={6}:\";$F$3;$E$86;$E$97;$A102;$B102;H$97;$C102)": 829,_x000D_
    "=RIK_AC(\"INF53__;INF02@E=1,S=90,G=0,T=0,P=0:@R=A,S=8,V={0}:R=B,S=56,V={1}:R=C,S=52,V={2}:R=D,S=56,V={3}:R=E,S=58,V={4}:R=F,S=53,V={5}:R=G,S=57,V={6}:\";$F$3;$E$86;$E$97;$A102;$B102;G$97;$C102)": 830,_x000D_
    "=RIK_AC(\"INF53__;INF02@E=1,S=90,G=0,T=0,P=0:@R=A,S=8,V={0}:R=B,S=56,V={1}:R=C,S=52,V={2}:R=D,S=56,V={3}:R=E,S=58,V={4}:R=F,S=53,V={5}:R=G,S=57,V={6}:\";$F$3;$E$86;$E$97;$A101;$B101;N$97;$C101)": 831,_x000D_
    "=RIK_AC(\"INF53__;INF02@E=1,S=90,G=0,T=0,P=0:@R=A,S=8,V={0}:R=B,S=56,V={1}:R=C,S=52,V={2}:R=D,S=56,V={3}:R=E,S=58,V={4}:R=F,S=53,V={5}:R=G,S=57,V={6}:\";$F$3;$E$86;$E$97;$A100;$B100;K$97;$C100)": 832,_x000D_
    "=RIK_AC(\"INF53__;INF02@E=1,S=12,G=0,T=0,P=0:@R=A,S=8,V={0}:R=B,S=56,V={1}:R=C,S=52,V={2}:R=E,S=56,V={3}:R=D,S=58,V={4}:R=F,S=53,V={5}:\";$F$3;$E$86;$E$87;$A90;$B90;G$88)": 833,_x000D_
    "=RIK_AC(\"INF53__;INF02@E=1,S=90,G=0,T=0,P=0:@R=A,S=8,V={0}:R=B,S=56,V={1}:R=C,S=52,V={2}:R=D,S=56,V={3}:R=E,S=58,V={4}:R=F,S=53,V={5}:R=G,S=57,V={6}:\";$F$3;$E$86;$E$97;$A101;$B101;M$97;$C101)": 834,_x000D_
    "=RIK_AC(\"INF53__;INF02@E=1,S=12,G=0,T=0,P=0:@R=A,S=8,V={0}:R=B,S=56,V={1}:R=C,S=52,V={2}:R=E,S=56,V={3}:R=D,S=58,V={4}:R=F,S=53,V={5}:\";$F$3;$E$86;$E$87;$A91;$B91;G$88)": 835,_x000D_
    "=RIK_AC(\"INF53__;INF02@E=1,S=90,G=0,T=0,P=0:@R=A,S=8,V={0}:R=B,S=56,V={1}:R=C,S=52,V={2}:R=D,S=56,V={3}:R=E,S=58,V={4}:R=F,S=53,V={5}:R=G,S=57,V={6}:\";$F$3;$E$86;$E$97;$A102;$B102;N$97;$C102)": 836,_x000D_
    "=RIK_AC(\"INF53__;INF02@E=1,S=90,G=0,T=0,P=0:@R=A,S=8,V={0}:R=B,S=56,V={1}:R=C,S=52,V={2}:R=D,S=56,V={3}:R=E,S=58,V={4}:R=F,S=53,V={5}:R=G,S=57,V={6}:\";$F$3;$E$86;$E$97;$A101;$B101;K$97;$C101)": 837,_x000D_
    "=RIK_AC(\"INF53__;INF02@E=1,S=12,G=0,T=0,P=0:@R=A,S=8,V={0}:R=B,S=56,V={1}:R=C,S=52,V={2}:R=E,S=56,V={3}:R=D,S=58,V={4}:R=F,S=53,V={5}:\";$F$3;$E$86;$E$87;$A90;$B90;I$88)": 838,_x000D_
    "=RIK_AC(\"INF53__;INF02@E=1,S=12,G=0,T=0,P=0:@R=A,S=8,V={0}:R=B,S=56,V={1}:R=C,S=52,V={2}:R=E,S=56,V={3}:R=D,S=58,V={4}:R=F,S=53,V={5}:\";$F$3;$E$86;$E$87;$A91;$B91;H$88)": 839,_x000D_
    "=RIK_AC(\"INF53__;INF02@E=1,S=90,G=0,T=0,P=0:@R=A,S=8,V={0}:R=B,S=56,V={1}:R=C,S=52,V={2}:R=D,S=56,V={3}:R=E,S=58,V={4}:R=F,S=53,V={5}:R=G,S=57,V={6}:\";$F$3;$E$86;$E$97;$A100;$B100;J$97;$C100)": 840,_x000D_
    "=RIK_AC(\"INF53__;INF02@E=1,S=90,G=0,T=0,P=0:@R=A,S=8,V={0}:R=B,S=56,V={1}:R=C,S=52,V={2}:R=D,S=56,V={3}:R=E,S=58,V={4}:R=F,S=53,V={5}:R=G,S=57,V={6}:\";$F$3;$E$86;$E$97;$A100;$B100;H$97;$C100)": 841,_x000D_
    "=RIK_AC(\"INF53__;INF02@E=1,S=12,G=0,T=0,P=0:@R=A,S=8,V={0}:R=B,S=56,V={1}:R=C,S=52,V={2}:R=E,S=56,V={3}:R=D,S=58,V={4}:R=F,S=53,V={5}:\";$F$3;$E$86;$E$87;$A90;$B90;H$88)": 842,_x000D_
    "=RIK_AC(\"INF53__;INF02@E=8,S=3,G=0,T=0,P=0:@R=A,S=8,V={0}:R=B,S=56,V={1}:R=C,S=243,V={2}:\";$F$3;$E$53;J$54)": 843,_x000D_
    "=RIK_AC(\"INF53__;INF02@E=8,S=3,G=0,T=0,P=0:@R=A,S=8,V={0}:R=B,S=56,V={1}:R=C,S=243,V={2}:\";$F$3;$E$53;F$54)": 844,_x000D_
    "=RIK_AC(\"INF53__;INF02@E=8,S=3,G=0,T=0,P=0:@R=A,S=8,V={0}:R=B,S=56,V={1}:R=C,S=243,V={2}:\";$F$3;$E$53;I$54)": 845,_x000D_
    "=RIK_AC(\"INF53__;INF02@E=8,S=3,G=0,T=0,P=0:@R=A,S=8,V={0}:R=B,S=56,V={1}:R=C,S=243,V={2}:\";$F$3;$E$53;H$54)": 846,_x000D_
    "=RIK_AC(\"INF53__;INF02@E=8,S=3,G=0,T=0,P=0:@R=A,S=8,V={0}:R=B,S=56,V={1}:R=C,S=243,V={2}:\";$F$3;$E$53;G$54)": 847,_x000D_
    "=RIK_AC(\"INF53__;INF02@E=8,S=3,G=0,T=0,P=0:@R=A,S=8,V={0}:R=B,S=56,V={1}:R=C,S=243,V={2}:\";$F$3;$E$53;K$54)": 848,_x000D_
    "=RIK_AC(\"INF53__;INF02@E=1,S=80,G=0,T=0,P=0:@R=A,S=8,V={0}:R=B,S=56,V={1}:R=C,S=52,V={2}:\";$F$3;$E$10;$F34)": 849,_x000D_
    "=RIK_AC(\"INF53__;INF02@E=1,S=80,G=0,T=0,P=0:@R=A,S=8,V={0}:R=B,S=56,V={1}:R=C,S=53,V={2}:\";$F$3;$E$10;K$48)": 850,_x000D_
    "=RIK_AC(\"INF53__;INF02@E=1,S=80,G=0,T=0,P=0:@R=A,S=8,V={0}:R=B,S=56,V={1}:R=C,S=53,V={2}:\";$F$3;$E$10;J$48)": 851,_x000D_
    "=RIK_AC(\"INF53__;INF02@E=1,S=80,G=0,T=0,P=0:@R=A,S=8,V={0}:R=B,S=56,V={1}:R=C,S=53,V={2}:\";$F$3;$E$10;I$48)": 852,_x000D_
    "=RIK_AC(\"INF53__;INF02@E=1,S=80,G=0,T=0,P=0:@R=A,S=8,V={0}:R=B,S=56,V={1}:R=C,S=53,V={2}:\";$F$3;$E$10;H$48)": 853,_x000D_
    "=RIK_AC(\"INF53__;INF02@E=1,S=80,G=0,T=0,P=0:@R=A,S=8,V={0}:R=B,S=56,V={1}:R=C,S=53,V={2}:\";$F$3;$E$10;G$48)": 854,_x000D_
    "=RIK_AC(\"INF53__;INF02@E=1,S=80,G=0,T=0,P=0:@R=A,S=8,V={0}:R=B,S=56,V={1}:R=C,S=53,V={2}:\";$F$3;$E$10;F$48)": 855,_x000D_
    "=RIK_AC(\"INF53__;INF02@E=1,S=90,G=0,T=0,P=0:@R=A,S=8,V={0}:R=B,S=56,V={1}:R=C,S=52,V={2}:R=D,S=56,V={3}:R=E,S=58,V={4}:R=F,S=53,V={5}:R=G,S=57,V={6}:\";$F$3;$E$87;$E$98;$A103;$B103;M$98;$C103)": 856,_x000D_
    "=RIK_AC(\"INF53__;INF02@E=1,S=90,G=0,T=0,P=0:@R=A,S=8,V={0}:R=B,S=56,V={1}:R=C,S=52,V={2}:R=D,S=56,V={3}:R=E,S=58,V={4}:R=F,S=53,V={5}:R=G,S=57,V={6}:\";$F$3;$E$87;$E$98;$A102;$B102;J$98;$C102)": 857,_x000D_
    "=RIK_AC(\"INF53__;INF02@E=1,S=90,G=0,T=0,P=0:@R=A,S=8,V={0}:R=B,S=56,V={1}:R=C,S=52,V={2}:R=D,S=56,V={3}:R=E,S=58,V={4}:R=F,S=53,V={5}:R=G,S=57,V={6}:\";$F$3;$E$87;$E$98;$A101;$B101;G$98;$C101)": 858,_x000D_
    "=RIK_AC(\"INF53__;INF02@E=1,S=90,G=0,T=0,P=0:@R=A,S=8,V={0}:R=B,S=56,V={1}:R=C,S=52,V={2}:R=D,S=56,V={3}:R=E,S=58,V={4}:R=F,S=53,V={5}:R=G,S=57,V={6}:\";$F$3;$E$87;$E$98;$A103;$B103;K$98;$C103)": 859,_x000D_
    "=RIK_AC(\"INF53__;INF02@E=1,S=90,G=0,T=0,P=0:@R=A,S=8,V={0}:R=B,S=56,V={1}:R=C,S=52,V={2}:R=D,S=56,V={3}:R=E,S=58,V={4}:R=F,S=53,V={5}:R=G,S=57,V={6}:\";$F$3;$E$87;$E$98;$A102;$B102;H$98;$C102)": 860,_x000D_
    "=RIK_AC(\"INF53__;INF02@E=1,S=90,G=0,T=0,P=0:@R=A,S=8,V={0}:R=B,S=56,V={1}:R=C,S=52,V={2}:R=D,S=56,V={3}:R=E,S=58,V={4}:R=F,S=53,V={5}:R=G,S=57,V={6}:\";$F$3;$E$87;$E$98;$A101;$B101;N$98;$C101)": 861,_x000D_
    "=RIK_AC(\"INF53__;INF02@E=1,S=90,G=0,T=0,P=0:@R=A,S=8,V={0}:R=B,S=56,V={1}:R=C,S=52,V={2}:R=D,S=56,V={3}:R=E,S=58,V={4}:R=F,S=53,V={5}:R=G,S=57,V={6}:\";$F$3;$E$87;$E$98;$A103;$B103;J$98;$C103)": 862,_x000D_
    "=RIK_AC(\"INF53__;INF02@E=1,S=90,G=0,T=0,P=0:@R=A,S=8,V={0}:R=B,S=56,V={1}:R=C,S=52,V={2}:R=D,S=56,V={3}:R=E,S=58,V={4}:R=F,S=53,V={5}:R=G,S=57,V={6}:\";$F$3;$E$87;$E$98;$A102;$B102;G$98;$C102)": 863,_x000D_
    "=RIK_AC(\"INF53__;INF02@E=1,S=12,G=0,T=0,P=0:@R=A,S=8,V={0}:R=B,S=56,V={1}:R=C,S=52,V={2}:R=E,S=56,V={3}:R=D,S=58,V={4}:R=F,S=53,V={5}:\";$F$3;$E$87;$E$88;$A92;$B92;I$89)": 864,_x000D_
    "=RIK_AC(\"INF53__;INF02@E=1,S=90,G=0,T=0,P=0:@R=A,S=8,V={0}:R=B,S=56,V={1}:R=C,S=52,V={2}:R=D,S=56,V={3}:R=E,S=58,V={4}:R=F,S=53,V={5}:R=G,S=57,V={6}:\";$F$3;$E$87;$E$98;$A101;$B101;M$98;$C101)": 865,_x000D_
    "=RIK_AC(\"INF53__;INF02@E=1,S=90,G=0,T=0,P=0:@R=A,S=8,V={0}:R=B,S=56,V={1}:R=C,S=52,V={2}:R=D,S=56,V={3}:R=E,S=58,V={4}:R=F,S=53,V={5}:R=G,S=57,V={6}:\";$F$3;$E$87;$E$98;$A103;$B103;H$98;$C103)": 866,_x000D_
    "=RIK_AC(\"INF53__;INF02@E=1,S=90,G=0,T=0,P=0:@R=A,S=8,V={0}:R=B,S=56,V={1}:R=C,S=52,V={2}:R=D,S=56,V={3}:R=E,S=58,V={4}:R=F,S=53,V={5}:R=G,S=57,V={6}:\";$F$3;$E$87;$E$98;$A103;$B103;G$98;$C103)": 867,_x000D_
    "=RIK_AC(\"INF53__;INF02@E=1,S=90,G=0,T=0,P=0:@R=A,S=8,V={0}:R=B,S=56,V={1}:R=C,S=52,V={2}:R=D,S=56,V={3}:R=E,S=58,V={4}:R=F,S=53,V={5}:R=G,S=57,V={6}:\";$F$3;$E$87;$E$98;$A102;$B102;N$98;$C102)": 868,_x000D_
    "=RIK_AC(\"INF53__;INF02@E=1,S=90,G=0,T=0,P=0:@R=A,S=8,V={0}:R=B,S=56,V={1}:R=C,S=52,V={2}:R=D,S=56,V={3}:R=E,S=58,V={4}:R=F,S=53,V={5}:R=G,S=57,V={6}:\";$F$3;$E$87;$E$98;$A101;$B101;K$98;$C101)": 869,_x000D_
    "=RIK_AC(\"INF53__;INF02@E=1,S=12,G=0,T=0,P=0:@R=A,S=8,V={0}:R=B,S=56,V={1}:R=C,S=52,V={2}:R=E,S=56,V={3}:R=D,S=58,V={4}:R=F,S=53,V={5}:\";$F$3;$E$87;$E$88;$A91;$B91;G$89)": 870,_x000D_
    "=RIK_AC(\"INF53__;INF02@E=1,S=90,G=0,T=0,P=0:@R=A,S=8,V={0}:R=B,S=56,V={1}:R=C,S=52,V={2}:R=D,S=56,V={3}:R=E,S=58,V={4}:R=F,S=53,V={5}:R=G,S=57,V={6}:\";$F$3;$E$87;$E$98;$A102;$B102;M$98;$C102)": 871,_x000D_
    "=RIK_AC(\"INF53__;INF02@E=1,S=12,G=0,T=0,P=0:@R=A,S=8,V={0}:R=B,S=56,V={1}:R=C,S=52,V={2}:R=E,S=56,V={3}:R=D,S=58,V={4}:R=F,S=53,V={5}:\";$F$3;$E$87;$E$88;$A92;$B92;G$89)": 872,_x000D_
    "=RIK_AC(\"INF53__;INF02@E=1,S=90,G=0,T=0,P=0:@R=A,S=8,V={0}:R=B,S=56,V={1}:R=C,S=52,V={2}:R=D,S=56,V={3}:R=E,S=58,V={4}:R=F,S=53,V={5}:R=G,S=57,V={6}:\";$F$3;$E$87;$E$98;$A103;$B103;N$98;$C103)": 873,_x000D_
    "=RIK_AC(\"INF53__;INF02@E=1,S=90,G=0,T=0,P=0:@R=A,S=8,V={0}:R=B,S=56,V={1}:R=C,S=52,V={2}:R=D,S=56,V={3}:R=E,S=58,V={4}:R=F,S=53,V={5}:R=G,S=57,V={6}:\";$F$3;$E$87;$E$98;$A102;$B102;K$98;$C102)": 874,_x000D_
    "=RIK_AC(\"INF53__;INF02@E=1,S=12,G=0,T=0,P=0:@R=A,S=8,V={0}:R=B,S=56,V={1}:R=C,S=52,V={2}:R=E,S=56,V={3}:R=D,S=58,V={4}:R=F,S=53,V={5}:\";$F$3;$E$87;$E$88;$A91;$B91;I$89)": 875,_x000D_
    "=RIK_AC(\"INF53__;INF02@E=1,S=12,G=0,T=0,P=0:@R=A,S=8,V={0}:R=B,S=56,V={1}:R=C,S=52,V={2}:R=E,S=56,V={3}:R=D,S=58,V={4}:R=F,S=53,V={5}:\";$F$3;$E$87;$E$88;$A92;$B92;H$89)": 876,_x000D_
    "=RIK_AC(\"INF53__;INF02@E=1,S=90,G=0,T=0,P=0:@R=A,S=8,V={0}:R=B,S=56,V={1}:R=C,S=52,V={2}:R=D,S=56,V={3}:R=E,S=58,V={4}:R=F,S=53,V={5}:R=G,S=57,V={6}:\";$F$3;$E$87;$E$98;$A101;$B101;J$98;$C101)": 877,_x000D_
    "=RIK_AC(\"INF53__;INF02@E=1,S=90,G=0,T=0,P=0:@R=A,S=8,V={0}:R=B,S=56,V={1}:R=C,S=52,V={2}:R=D,S=56,V={3}:R=E,S=58,V={4}:R=F,S=53,V={5}:R=G,S=57,V={6}:\";$F$3;$E$87;$E$98;$A101;$B101;H$98;$C101)": 878,_x000D_
    "=RIK_AC(\"INF53__;INF02@E=1,S=12,G=0,T=0,P=0:@R=A,S=8,V={0}:R=B,S=56,V={1}:R=C,S=52,V={2}:R=E,S=56,V={3}:R=D,S=58,V={4}:R=F,S=53,V={5}:\";$F$3;$E$87;$E$88;$A91;$B91;H$89)": 879,_x000D_
    "=RIK_AC(\"INF53__;INF02@E=8,S=3,G=0,T=0,P=0:@R=A,S=8,V={0}:R=B,S=56,V={1}:R=C,S=243,V={2}:\";$F$3;$E$54;J$55)": 880,_x000D_
    "=RIK_AC(\"INF53__;INF02@E=8,S=3,G=0,T=0,P=0:@R=A,S=8,V={0}:R=B,S=56,V={1}:R=C,S=243,V={2}:\";$F$3;$E$54;F$55)": 881,_x000D_
    "=RIK_AC(\"INF53__;INF02@E=8,S=3,G=0,T=0,P=0:@R=A,S=8,V={0}:R=B,S=56,V={1}:R=C,S=243,V={2}:\";$F$3;$E$54;I$55)": 882,_x000D_
    "=RIK_AC(\"INF53__;INF02@E=8,S=3,G=0,T=0,P=0:@R=A,S=8,V={0}:R=B,S=56,V={1}:R=C,S=243,V={2}:\";$F$3;$E$54;H$55)": 883,_x000D_
    "=RIK_AC(\"INF53__;INF02@E=8,S=3,G=0,T=0,P=0:@R=A,S=8,V={0}:R=B,S=56,V={1}:R=C,S=243,V={2}:\";$F$3;$E$54;G$55)": 884,_x000D_
    "=RIK_AC(\"INF53__;INF02@E=8,S=3,G=0,T=0,P=0:@R=A,S=8,V={0}:R=B,S=56,V={1}:R=C,S=243,V={2}:\";$F$3;$E$54;K$55)": 885,_x000D_
    "=RIK_AC(\"INF53__;INF02@E=1,S=80,G=0,T=0,P=0:@R=A,S=8,V={0}:R=B,S=56,V={1}:R=C,S=52,V={2}:\";$F$3;$E$10;$F35)": 886,_x000D_
    "=RIK_AC(\"INF53__;INF02@E=1,S=80,G=0,T=0,P=0:@R=A,S=8,V={0}:R=B,S=56,V={1}:R=C,S=53,V={2}:\";$F$3;$E$10;K$49)": 887,_x000D_
    "=RIK_AC(\"INF53__;INF02@E=1,S=80,G=0,T=0,P=0:@R=A,S=8,V={0}:R=B,S=56,V={1}:R=C,S=53,V={2}:\";$F$3;$E$10;J$49)": 888,_x000D_
    "=RIK_AC(\"INF53__;INF02@E=1,S=80,G=0,T=0,P=0:@R=A,S=8,V={0}:R=B,S=56,V={1}:R=C,S=53,V={2}:\";$F$3;$E$10;I$49)": 889,_x000D_
    "=RIK_AC(\"INF53__;INF02@E=1,S=80,G=0,T=0,P=0:@R=A,S=8,V={0}:R=B,S=56,V={1}:R=C,S=53,V={2}:\";$F$3;$E$10;H$49)": 890,_x000D_
    "=RIK_AC(\"INF53__;INF02@E=1,S=80,G=0,T=0,P=0:@R=A,S=8,V={0}:R=B,S=56,V={1}:R=C,S=53,V={2}:\";$F$3;$E$10;G$49)": 891,_x000D_
    "=RIK_AC(\"INF53__;INF02@E=1,S=80,G=0,T=0,P=0:@R=A,S=8,V={0}:R=B,S=56,V={1}:R=C,S=53,V={2}:\";$F$3;$E$10;F$49)": 892,_x000D_
    "=RIK_AC(\"INF53__;INF02@E=1,S=90,G=0,T=0,P=0:@R=A,S=8,V={0}:R=B,S=56,V={1}:R=C,S=52,V={2}:R=D,S=56,V={3}:R=E,S=58,V={4}:R=F,S=53,V={5}:R=G,S=57,V={6}:\";$F$3;$E$88;$E$99;$A104;$B104;M$99;$C104)": 893,_x000D_
    "=RIK_AC(\"INF53__;INF02@E=1,S=90,G=0,T=0,P=0:@R=A,S=8,V={0}:R=B,S=56,V={1}:R=C,S=52,V={2}:R=D,S=56,V={3}:R=E,S=58,V={4}:R=F,S=53,V={5}:R=G,S=57,V={6}:\";$F$3;$E$88;$E$99;$A103;$B103;J$99;$C103)": 894,_x000D_
    "=RIK_AC(\"INF53__;INF02@E=1,S=90,G=0,T=0,P=0:@R=A,S=8,V={0}:R=B,S=56,V={1}:R=C,S=52,V={2}:R=D,S=56,V={3}:R=E,S=58,V={4}:R=F,S=53,V={5}:R=G,S=57,V={6}:\";$F$3;$E$88;$E$99;$A102;$B102;G$99;$C102)": 895,_x000D_
    "=RIK_AC(\"INF53__;INF02@E=1,S=90,G=0,T=0,P=0:@R=A,S=8,V={0}:R=B,S=56,V={1}:R=C,S=52,V={2}:R=D,S=56,V={3}:R=E,S=58,V={4}:R=F,S=53,V={5}:R=G,S=57,V={6}:\";$F$3;$E$88;$E$99;$A104;$B104;K$99;$C104)": 896,_x000D_
    "=RIK_AC(\"INF53__;INF02@E=1,S=90,G=0,T=0,P=0:@R=A,S=8,V={0}:R=B,S=56,V={1}:R=C,S=52,V={2}:R=D,S=56,V={3}:R=E,S=58,V={4}:R=F,S=53,V={5}:R=G,S=57,V={6}:\";$F$3;$E$88;$E$99;$A103;$B103;H$99;$C103)": 897,_x000D_
    "=RIK_AC(\"INF53__;INF02@E=1,S=90,G=0,T=0,P=0:@R=A,S=8,V={0}:R=B,S=56,V={1}:R=C,S=52,V={2}:R=D,S=56,V={3}:R=E,S=58,V={4}:R=F,S=53,V={5}:R=G,S=57,V={6}:\";$F$3;$E$88;$E$99;$A102;$B102;N$99;$C102)": 898,_x000D_
    "=RIK_AC(\"INF53__;INF02@E=1,S=90,G=0,T=0,P=0:@R=A,S=8,V={0}:R=B,S=56,V={1}:R=C,S=52,V={2}:R=D,S=56,V={3}:R=E,S=58,V={4}:R=F,S=53,V={5}:R=G,S=57,V={6}:\";$F$3;$E$88;$E$99;$A104;$B104;J$99;$C104)": 899,_x000D_
    "=RIK_AC(\"INF53__;INF02@E=1,S=90,G=0,T=0,P=0:@R=A,S=8,V={0}:R=B,S=56,V={1}:R=C,S=52,V={2}:R=D,S=56,V={3}:R=E,S=58,V={4}:R=F,S=53,V={5}:R=G,S=57,V={6}:\";$F$3;$E$88;$E$99;$A103;$B103;G$99;$C103)": 900,_x000D_
    "=RIK_AC(\"INF53__;INF02@E=1,S=12,G=0,T=0,P=0:@R=A,S=8,V={0}:R=B,S=56,V={1}:R=C,S=52,V={2}:R=E,S=56,V={3}:R=D,S=58,V={4}:R=F,S=53,V={5}:\";$F$3;$E$88;$E$89;$A93;$B93;I$90)": 901,_x000D_
    "=RIK_AC(\"INF53__;INF02@E=1,S=90,G=0,T=0,P=0:@R=A,S=8,V={0}:R=B,S=56,V={1}:R=C,S=52,V={2}:R=D,S=56,V={3}:R=E,S=58,V={4}:R=F,S=53,V={5}:R=G,S=57,V={6}:\";$F$3;$E$88;$E$99;$A102;$B102;M$99;$C102)": 902,_x000D_
    "=RIK_AC(\"INF53__;INF02@E=1,S=90,G=0,T=0,P=0:@R=A,S=8,V={0}:R=B,S=56,V={1}:R=C,S=52,V={2}:R=D,S=56,V={3}:R=E,S=58,V={4}:R=F,S=53,V={5}:R=G,S=57,V={6}:\";$F$3;$E$88;$E$99;$A104;$B104;H$99;$C104)": 903,_x000D_
    "=RIK_AC(\"INF53__;INF02@E=1,S=90,G=0,T=0,P=0:@R=A,S=8,V={0}:R=B,S=56,V={1}:R=C,S=52,V={2}:R=D,S=56,V={3}:R=E,S=58,V={4}:R=F,S=53,V={5}:R=G,S=57,V={6}:\";$F$3;$E$88;$E$99;$A104;$B104;G$99;$C104)": 904,_x000D_
    "=RIK_AC(\"INF53__;INF02@E=1,S=90,G=0,T=0,P=0:@R=A,S=8,V={0}:R=B,S=56,V={1}:R=C,S=52,V={2}:R=D,S=56,V={3}:R=E,S=58,V={4}:R=F,S=53,V={5}:R=G,S=57,V={6}:\";$F$3;$E$88;$E$99;$A103;$B103;N$99;$C103)": 905,_x000D_
    "=RIK_AC(\"INF53__;INF02@E=1,S=90,G=0,T=0,P=0:@R=A,S=8,V={0}:R=B,S=56,V={1}:R=C,S=52,V={2}:R=D,S=56,V={3}:R=E,S=58,V={4}:R=F,S=53,V={5}:R=G,S=57,V={6}:\";$F$3;$E$88;$E$99;$A102;$B102;K$99;$C102)": 906,_x000D_
    "=RIK_AC(\"INF53__;INF02@E=1,S=12,G=0,T=0,P=0:@R=A,S=8,V={0}:R=B,S=56,V={1}:R=C,S=52,V={2}:R=E,S=56,V={3}:R=D,S=58,V={4}:R=F,S=53,V={5}:\";$F$3;$E$88;$E$89;$A92;$B92;G$90)": 907,_x000D_
    "=RIK_AC(\"INF53__;INF02@E=1,S=90,G=0,T=0,P=0:@R=A,S=8,V={0}:R=B,S=56,V={1}:R=C,S=52,V={2}:R=D,S=56,V={3}:R=E,S=58,V={4}:R=F,S=53,V={5}:R=G,S=57,V={6}:\";$F$3;$E$88;$E$99;$A103;$B103;M$99;$C103)": 908,_x000D_
    "=RIK_AC(\"INF53__;INF02@E=1,S=12,G=0,T=0,P=0:@R=A,S=8,V={0}:R=B,S=56,V={1}:R=C,S=52,V={2}:R=E,S=56,V={3}:R=D,S=58,V={4}:R=F,S=53,V={5}:\";$F$3;$E$88;$E$89;$A93;$B93;G$90)": 909,_x000D_
    "=RIK_AC(\"INF53__;INF02@E=1,S=90,G=0,T=0,P=0:@R=A,S=8,V={0}:R=B,S=56,V={1}:R=C,S=52,V={2}:R=D,S=56,V={3}:R=E,S=58,V={4}:R=F,S=53,V={5}:R=G,S=57,V={6}:\";$F$3;$E$88;$E$99;$A104;$B104;N$99;$C104)": 910,_x000D_
    "=RIK_AC(\"INF53__;INF02@E=1,S=90,G=0,T=0,P=0:@R=A,S=8,V={0}:R=B,S=56,V={1}:R=C,S=52,V={2}:R=D,S=56,V={3}:R=E,S=58,V={4}:R=F,S=53,V={5}:R=G,S=57,V={6}:\";$F$3;$E$88;$E$99;$A103;$B103;K$99;$C103)": 911,_x000D_
    "=RIK_AC(\"INF53__;INF02@E=1,S=12,G=0,T=0,P=0:@R=A,S=8,V={0}:R=B,S=56,V={1}:R=C,S=52,V={2}:R=E,S=56,V={3}:R=D,S=58,V={4}:R=F,S=53,V={5}:\";$F$3;$E$88;$E$89;$A92;$B92;I$90)": 912,_x000D_
    "=RIK_AC(\"INF53__;INF02@E=1,S=12,G=0,T=0,P=0:@R=A,S=8,V={0}:R=B,S=56,V={1}:R=C,S=52,V={2}:R=E,S=56,V={3}:R=D,S=58,V={4}:R=F,S=53,V={5}:\";$F$3;$E$88;$E$89;$A93;$B93;H$90)": 913,_x000D_
    "=RIK_AC(\"INF53__;INF02@E=1,S=90,G=0,T=0,P=0:@R=A,S=8,V={0}:R=B,S=56,V={1}:R=C,S=52,V={2}:R=D,S=56,V={3}:R=E,S=58,V={4}:R=F,S=53,V={5}:R=G,S=57,V={6}:\";$F$3;$E$88;$E$99;$A102;$B102;J$99;$C102)": 914,_x000D_
    "=RIK_AC(\"INF53__;INF02@E=1,S=90,G=0,T=0,P=0:@R=A,S=8,V={0}:R=B,S=56,V={1}:R=C,S=52,V={2}:R=D,S=56,V={3}:R=E,S=58,V={4}:R=F,S=53,V={5}:R=G,S=57,V={6}:\";$F$3;$E$88;$E$99;$A102;$B102;H$99;$C102)": 915,_x000D_
    "=RIK_AC(\"INF53__;INF02@E=1,S=12,G=0,T=0,P=0:@R=A,S=8,V={0}:R=B,S=56,V={1}:R=C,S=52,V={2}:R=E,S=56,V={3}:R=D,S=58,V={4}:R=F,S=53,V={5}:\";$F$3;$E$88;$E$89;$A92;$B92;H$90)": 916,_x000D_
    "=RIK_AC(\"INF53__;INF02@E=8,S=3,G=0,T=0,P=0:@R=A,S=8,V={0}:R=B,S=56,V={1}:R=C,S=243,V={2}:\";$F$3;$E$55;J$56)": 917,_x000D_
    "=RIK_AC(\"INF53__;INF02@E=8,S=3,G=0,T=0,P=0:@R=A,S=8,V={0}:R=B,S=56,V={1}:R=C,S=243,V={2}:\";$F$3;$E$55;F$56)": 918,_x000D_
    "=RIK_AC(\"INF53__;INF02@E=8,S=3,G=0,T=0,P=0:@R=A,S=8,V={0}:R=B,S=56,V={1}:R=C,S=243,V={2}:\";$F$3;$E$55;I$56)": 919,_x000D_
    "=RIK_AC(\"INF53__;INF02@E=8,S=3,G=0,T=0,P=0:@R=A,S=8,V={0}:R=B,S=56,V={1}:R=C,S=243,V={2}:\";$F$3;$E$55;H$56)": 920,_x000D_
    "=RIK_AC(\"INF53__;INF02@E=8,S=3,G=0,T=0,P=0:@R=A,S=8,V={0}:R=B,S=56,V={1}:R=C,S=243,V={2}:\";$F$3;$E$55;G$56)": 921,_x000D_
    "=RIK_AC(\"INF53__;INF02@E=8,S=3,G=0,T=0,P=0:@R=A,S=8,V={0}:R=B,S=56,V={1}:R=C,S=243,V={2}:\";$F$3;$E$55;K$56)": 922,_x000D_
    "=RIK_AC(\"INF53__;INF02@E=1,S=80,G=0,T=0,P=0:@R=A,S=8,V={0}:R=B,S=56,V={1}:R=C,S=52,V={2}:\";$F$3;$E$10;$F36)": 923,_x000D_
    "=RIK_AC(\"INF53__;INF02@E=1,S=80,G=0,T=0,P=0:@R=A,S=8,V={0}:R=B,S=56,V={1}:R=C,S=52,V={2}:\";$F$3;$E$10;$F37)": 924,_x000D_
    "=RIK_AC(\"INF53__;INF02@E=1,S=80,G=0,T=0,P=0:@R=A,S=8,V={0}:R=B,S=56,V={1}:R=C,S=52,V={2}:\";$F$3;$E$10;$E$26)": 925,_x000D_
    "=RIK_AC(\"INF53__;INF02@E=1,S=80,G=0,T=0,P=0:@R=A,S=8,V={0}:R=B,S=56,V={1}:R=C,S=52,V={2}:R=D,S=51,V={3}:\";$F$3;$E$10;$E$26;$A27)": 926,_x000D_
    "=RIK_AC(\"INF53__;INF02@E=1,S=80,G=0,T=0,P=0:@R=A,S=8,V={0}:R=B,S=56,V={1}:R=C,S=52,V={2}:R=D,S=51,V={3}:\";$F$3;$E$10;$E$26;$A28)": 927,_x000D_
    "=RIK_AC(\"INF53__;INF02@E=1,S=80,G=0,T=0,P=0:@R=A,S=8,V={0}:R=B,S=56,V={1}:R=C,S=52,V={2}:R=D,S=51,V={3}:\";$F$3;$E$10;$E$26;$A29)": 928,_x000D_
    "=RIK_AC(\"INF53__;INF02@E=1,S=80,G=0,T=0,P=0:@R=A,S=8,V={0}:R=B,S=56,V={1}:R=C,S=52,V={2}:R=D,S=51,V={3}:\";$F$3;$E$10;$E$26;$A30)": 929,_x000D_
    "=RIK_AC(\"INF53__;INF02@E=1,S=80,G=0,T=0,P=0:@R=A,S=8,V={0}:R=B,S=56,V={1}:R=C,S=52,V={2}:R=D,S=51,V={3}:\";$F$3;$E$10;$E$26;$A31)": 930,_x000D_
    "=RIK_AC(\"INF53__;INF02@E=1,S=80,G=0,T=0,P=0:@R=A,S=8,V={0}:R=B,S=56,V={1}:R=C,S=52,V={2}:R=D,S=51,V={3}:\";$F$3;$E$10;$E$26;$A32)": 931,_x000D_
    "=RIK_AC(\"INF53__;INF02@E=1,S=80,G=0,T=0,P=0:@R=A,S=8,V={0}:R=B,S=56,V={1}:R=C,S=52,V={2}:R=D,S=51,V={3}:\";$F$3;$E$10;$E$26;$A33)": 932,_x000D_
    "=RIK_AC(\"INF53__;INF02@E=1,S=80,G=0,T=0,P=0:@R=A,S=8,V={0}:R=B,S=56,V={1}:R=C,S=52,V={2}:R=D,S=51,V={3}:\";$F$3;$E$10;$E$26;$A34)": 933,_x000D_
    "=RIK_AC(\"INF53__;INF02@E=1,S=80,G=0,T=0,P=0:@R=A,S=8,V={0}:R=B,S=56,V={1}:R=C,S=52,V={2}:R=D,S=51,V={3}:\";$F$3;$E$10;$E$26;$A35)": 934,_x000D_
    "=RIK_AC(\"INF53__;INF02@E=1,S=80,G=0,T=0,P=0:@R=A,S=8,V={0}:R=B,S=56,V={1}:R=C,S=52,V={2}:R=D,S=51,V={3}:\";$F$3;$E$10;$E$26;$A36)": 935,_x000D_
    "=RIK_AC(\"INF53__;INF02@E=1,S=80,G=0,T=0,P=0:@R=A,S=8,V={0}:R=B,S=56,V={1}:R=C,S=52,V={2}:R=D,S=51,V={3}:\";$F$3;$E$10;$E$26;$A37)": 936,_x000D_
    "=RIK_AC(\"INF53__;INF02@E=1,S=80,G=0,T=0,P=0:@R=A,S=8,V={0}:R=B,S=56,V={1}:R=C,S=52,V={2}:R=D,S=51,V={3}:\";$F$3;$E$10;$E$26;$A38)": 937,_x000D_
    "=RIK_AC(\"INF53__;INF02@E=1,S=80,G=0,T=0,P=0:@R=A,S=8,V={0}:R=B,S=56,V={1}:R=C,S=52,V={2}:\";$F$3;$E$10;$B31)": 938,_x000D_
    "=RIK_AC(\"INF53__;INF02@E=1,S=80,G=0,T=0,P=0:@R=A,S=8,V={0}:R=B,S=56,V={1}:R=C,S=52,V={2}:\";$F$3;$E$10;$B30)": 939,_x000D_
    "=RIK_AC(\"INF53__;INF02@E=1,S=80,G=0,T=0,P=0:@R=A,S=8,V={0}:R=B,S=56,V={1}:R=C,S=52,V={2}:\";$F$3;$E$10;$B29)": 940,_x000D_
    "=RIK_AC(\"INF53__;INF02@E=1,S=80,G=0,T=0,P=0:@R=A,S=8,V={0}:R=B,S=56,V={1}:R=C,S=52,V={2}:\";$F$3;$E$10;$B37)": 941,_x000D_
    "=RIK_AC(\"INF53__;INF02@E=1,S=80,G=0,T=0,P=0:@R=A,S=8,V={0}:R=B,S=56,V={1}:R=C,S=52,V={2}:\";$F$3;$E$10;$B36)": 942,_x000D_
    "=RIK_AC(\"INF53__;INF02@E=1,S=12,G=0,T=0,P=0:@R=A,S=8,V={0}:R=B,S=56,V={1}:R=C,S=52,V={2}:R=D,S=51,V={3}:\";$F$3;$E$50;$E$51;G$51)": 943,_x000D_
    "=RIK_AC(\"INF53__;INF02@E=1,S=12,G=0,T=0,P=0:@R=A,S=8,V={0}:R=B,S=56,V={1}:R=C,S=52,V={2}:R=D,S=51,V={3}:\";$F$3;$E$50;$E$51;H$51)": 944,_x000D_
    "=RIK_AC(\"INF53__;INF02@E=1,S=12,G=0,T=0,P=0:@R=A,S=8,V={0}:R=B,S=56,V={1}:R=C,S=52,V={2}:R=D,S=51,V={3}:\";$F$3;$E$50;$E$51;I$51)": 945,_x000D_
    "=RIK_AC(\"INF53__;INF02@E=1,S=12,G=0,T=0,P=0:@R=A,S=8,V={0}:R=B,S=56,V={1}:R=C,S=52,V={2}:R=D,S=51,V={3}:\";$F$3;$E$50;$E$51;J$51)": 946,_x000D_
    "=RIK_AC(\"INF53__;INF02@E=1,S=12,G=0,T=0,P=0:@R=A,S=8,V={0}:R=B,S=56,V={1}:R=C,S=52,V={2}:R=D,S=51,V={3}:\";$F$3;$E$50;$E$51;K$51)": 947,_x000D_
    "=RIK_AC(\"INF53__;INF02@E=1,S=12,G=0,T=0,P=0:@R=A,S=8,V={0}:R=B,S=56,V={1}:R=C,S=52,V={2}:R=D,S=51,V={3}:\";$F$3;$E$50;$E$51;L$51)": 948,_x000D_
    "=RIK_AC(\"INF53__;INF02@E=1,S=12,G=0,T=0,P=0:@R=A,S=8,V={0}:R=B,S=56,V={1}:R=C,S=52,V={2}:R=D,S=51,V={3}:\";$F$3;$E$50;$E$51;M$51)": 949,_x000D_
    "=RIK_AC(\"INF53__;INF02@E=1,S=12,G=0,T=0,P=0:@R=A,S=8,V={0}:R=B,S=56,V={1}:R=C,S=52,V={2}:R=D,S=51,V={3}:\";$F$3;$E$50;$E$51;N$51)": 950,_x000D_
    "=RIK_AC(\"INF53__;INF02@E=1,S=12,G=0,T=0,P=0:@R=A,S=8,V={0}:R=B,S=56,V={1}:R=C,S=52,V={2}:R=D,S=51,V={3}:\";$F$3;$E$50;$E$51;O$51)": 951,_x000D_
    "=RIK_AC(\"INF53__;INF02@E=1,S=12,G=0,T=0,P=0:@R=A,S=8,V={0}:R=B,S=56,V={1}:R=C,S=52,V={2}:R=D,S=51,V={3}:\";$F$3;$E$50;$E$51;P$51)": 952,_x000D_
    "=RIK_AC(\"INF53__;INF02@E=1,S=12,G=0,T=0,P=0:@R=A,S=8,V={0}:R=B,S=56,V={1}:R=C,S=52,V={2}:R=D,S=51,V={3}:\";$F$3;$E$50;$E$51;Q$51)": 953,_x000D_
    "=RIK_AC(\"INF53__;INF02@E=1,S=12,G=0,T=0,P=0:@R=A,S=8,V={0}:R=B,S=56,V={1}:R=C,S=52,V={2}:R=D,S=51,V={3}:\";$F$3;$E$50;$E$51;R$51)": 954,_x000D_
    "=RIK_AC(\"INF53__;INF02@E=1,S=12,G=0,T=0,P=0:@R=A,S=8,V={0}:R=B,S=56,V={1}:R=C,S=52,V={2}:R=D,S=51,V={3}:R=E,S=58,V={4}:\";$F$3;$E$50;$E$51;G$51;$A58)": 955,_x000D_
    "=RIK_AC(\"INF53__;INF02@E=1,S=12,G=0,T=0,P=0:@R=A,S=8,V={0}:R=B,S=56,V={1}:R=C,S=52,V={2}:R=D,S=51,V={3}:R=E,S=58,V={4}:\";$F$3;$E$50;$E$51;H$51;$A58)": 956,_x000D_
    "=RIK_AC(\"INF53__;INF02@E=1,S=12,G=0,T=0,P=0:@R=A,S=8,V={0}:R=B,S=56,V={1}:R=C,S=52,V={2}:R=D,S=51,V={3}:R=E,S=58,V={4}:\";$F$3;$E$50;$E$51;I$51;$A58)": 957,_x000D_
    "=RIK_AC(\"INF53__;INF02@E=1,S=12,G=0,T=0,P=0:@R=A,S=8,V={0}:R=B,S=56,V={1}:R=C,S=52,V={2}:R=D,S=51,V={3}:R=E,S=58,V={4}:\";$F$3;$E$50;$E$51;J$51;$A58)": 958,_x000D_
    "=RIK_AC(\"INF53__;INF02@E=1,S=12,G=0,T=0,P=0:@R=A,S=8,V={0}:R=B,S=56,V={1}:R=C,S=52,V={2}:R=D,S=51,V={3}:R=E,S=58,V={4}:\";$F$3;$E$50;$E$51;K$51;$A58)": 959,_x000D_
    "=RIK_AC(\"INF53__;INF02@E=1,S=12,G=0,T=0,P=0:@R=A,S=8,V={0}:R=B,S=56,V={1}:R=C,S=52,V={2}:R=D,S=51,V={3}:R=E,S=58,V={4}:\";$F$3;$E$50;$E$51;L$51;$A58)": 960,_x000D_
    "=RIK_AC(\"INF53__;INF02@E=1,S=12,G=0,T=0,P=0:@R=A,S=8,V={0}:R=B,S=56,V={1}:R=C,S=52,V={2}:R=D,S=51,V={3}:R=E,S=58,V={4}:\";$F$3;$E$50;$E$51;M$51;$A58)": 961,_x000D_
    "=RIK_AC(\"INF53__;INF02@E=1,S=12,G=0,T=0,P=0:@R=A,S=8,V={0}:R=B,S=56,V={1}:R=C,S=52,V={2}:R=D,S=51,V={3}:R=E,S=58,V={4}:\";$F$3;$E$50;$E$51;N$51;$A58)": 962,_x000D_
    "=RIK_AC(\"INF53__;INF02@E=1,S=12,G=0,T=0,P=0:@R=A,S=8,V={0}:R=B,S=56,V={1}:R=C,S=52,V={2}:R=D,S=51,V={3}:R=E,S=58,V={4}:\";$F$3;$E$50;$E$51;O$51;$A58)": 963,_x000D_
    "=RIK_AC(\"INF53__;INF02@E=1,S=12,G=0,T=0,P=0:@R=A,S=8,V={0}:R=B,S=56,V={1}:R=C,S=52,V={2}:R=D,S=51,V={3}:R=E,S=58,V={4}:\";$F$3;$E$50;$E$51;P$51;$A58)": 964,_x000D_
    "=RIK_AC(\"INF53__;INF02@E=1,S=12,G=0,T=0,P=0:@R=A,S=8,V={0}:R=B,S=56,V={1}:R=C,S=52,V={2}:R=D,S=51,V={3}:R=E,S=58,V={4}:\";$F$3;$E$50;$E$51;Q$51;$A58)": 965,_x000D_
    "=RIK_AC(\"INF53__;INF02@E=1,S=12,G=0,T=0,P=0:@R=A,S=8,V={0}:R=B,S=56,V={1}:R=C,S=52,V={2}:R=D,S=51,V={3}:R=E,S=58,V={4}:\";$F$3;$E$50;$E$51;R$51;$A58)": 966,_x000D_
    "=RIK_AC(\"INF53__;INF02@E=1,S=12,G=0,T=0,P=0:@R=A,S=8,V={0}:R=B,S=56,V={1}:R=C,S=52,V={2}:R=D,S=51,V={3}:R=E,S=58,V={4}:\";$F$3;$E$50;$E$51;G$51;$A59)": 967,_x000D_
    "=RIK_AC(\"INF53__;INF02@E=1,S=12,G=0,T=0,P=0:@R=A,S=8,V={0}:R=B,S=56,V={1}:R=C,S=52,V={2}:R=D,S=51,V={3}:R=E,S=58,V={4}:\";$F$3;$E$50;$E$51;H$51;$A59)": 968,_x000D_
    "=RIK_AC(\"INF53__;INF02@E=1,S=12,G=0,T=0,P=0:@R=A,S=8,V={0}:R=B,S=56,V={1}:R=C,S=52,V={2}:R=D,S=51,V={3}:R=E,S=58,V={4}:\";$F$3;$E$50;$E$51;I$51;$A59)": 969,_x000D_
    "=RIK_AC(\"INF53__;INF02@E=1,S=12,G=0,T=0,P=0:@R=A,S=8,V={0}:R=B,S=56,V={1}:R=C,S=52,V={2}:R=D,S=51,V={3}:R=E,S=58,V={4}:\";$F$3;$E$50;$E$51;J$51;$A59)": 970,_x000D_
    "=RIK_AC(\"INF53__;INF02@E=1,S=12,G=0,T=0,P=0:@R=A,S=8,V={0}:R=B,S=56,V={1}:R=C,S=52,V={2}:R=D,S=51,V={3}:R=E,S=58,V={4}:\";$F$3;$E$50;$E$51;K$51;$A59)": 971,_x000D_
    "=RIK_AC(\"INF53__;INF02@E=1,S=12,G=0,T=0,P=0:@R=A,S=8,V={0}:R=B,S=56,V={1}:R=C,S=52,V={2}:R=D,S=51,V={3}:R=E,S=58,V={4}:\";$F$3;$E$50;$E$51;L$51;$A59)": 972,_x000D_
    "=RIK_AC(\"INF53__;INF02@E=1,S=12,G=0,T=0,P=0:@R=A,S=8,V={0}:R=B,S=56,V={1}:R=C,S=52,V={2}:R=D,S=51,V={3}:R=E,S=58,V={4}:\";$F$3;$E$50;$E$51;M$51;$A59)": 973,_x000D_
    "=RIK_AC(\"INF53__;INF02@E=1,S=12,G=0,T=0,P=0:@R=A,S=8,V={0}:R=B,S=56,V={1}:R=C,S=52,V={2}:R=D,S=51,V={3}:R=E,S=58,V={4}:\";$F$3;$E$50;$E$51;N$51;$A59)": 974,_x000D_
    "=RIK_AC(\"INF53__;INF02@E=1,S=12,G=0,T=0,P=0:@R=A,S=8,V={0}:R=B,S=56,V={1}:R=C,S=52,V={2}:R=D,S=51,V={3}:R=E,S=58,V={4}:\";$F$3;$E$50;$E$51;O$51;$A59)": 975,_x000D_
    "=RIK_AC(\"INF53__;INF02@E=1,S=12,G=0,T=0,P=0:@R=A,S=8,V={0}:R=B,S=56,V={1}:R=C,S=52,V={2}:R=D,S=51,V={3}:R=E,S=58,V={4}:\";$F$3;$E$50;$E$51;P$51;$A59)": 976,_x000D_
    "=RIK_AC(\"INF53__;INF02@E=1,S=12,G=0,T=0,P=0:@R=A,S=8,V={0}:R=B,S=56,V={1}:R=C,S=52,V={2}:R=D,S=51,V={3}:R=E,S=58,V={4}:\";$F$3;$E$50;$E$51;Q$51;$A59)": 977,_x000D_
    "=RIK_AC(\"INF53__;INF02@E=1,S=12,G=0,T=0,P=0:@R=A,S=8,V={0}:R=B,S=56,V={1}:R=C,S=52,V={2}:R=D,S=51,V={3}:R=E,S=58,V={4}:\";$F$3;$E$50;$E$51;R$51;$A59)": 978,_x000D_
    "=RIK_AC(\"INF53__;INF02@E=1,S=12,G=0,T=0,P=0:@R=A,S=8,V={0}:R=B,S=56,V={1}:R=C,S=52,V={2}:R=D,S=51,V={3}:R=E,S=58,V={4}:\";$F$3;$E$50;$E$51;G$51;$A60)": 979,_x000D_
    "=RIK_AC(\"INF53__;INF02@E=1,S=12,G=0,T=0,P=0:@R=A,S=8,V={0}:R=B,S=56,V={1}:R=C,S=52,V={2}:R=D,S=51,V={3}:R=E,S=58,V={4}:\";$F$3;$E$50;$E$51;H$51;$A60)": 980,_x000D_
    "=RIK_AC(\"INF53__;INF02@E=1,S=12,G=0,T=0,P=0:@R=A,S=8,V={0}:R=B,S=56,V={1}:R=C,S=52,V={2}:R=D,S=51,V={3}:R=E,S=58,V={4}:\";$F$3;$E$50;$E$51;I$51;$A60)": 981,_x000D_
    "=RIK_AC(\"INF53__;INF02@E=1,S=12,G=0,T=0,P=0:@R=A,S=8,V={0}:R=B,S=56,V={1}:R=C,S=52,V={2}:R=D,S=51,V={3}:R=E,S=58,V={4}:\";$F$3;$E$50;$E$51;J$51;$A60)": 982,_x000D_
    "=RIK_AC(\"INF53__;INF02@E=1,S=12,G=0,T=0,P=0:@R=A,S=8,V={0}:R=B,S=56,V={1}:R=C,S=52,V={2}:R=D,S=51,V={3}:R=E,S=58,V={4}:\";$F$3;$E$50;$E$51;K$51;$A60)": 983,_x000D_
    "=RIK_AC(\"INF53__;INF02@E=1,S=12,G=0,T=0,P=0:@R=A,S=8,V={0}:R=B,S=56,V={1}:R=C,S=52,V={2}:R=D,S=51,V={3}:R=E,S=58,V={4}:\";$F$3;$E$50;$E$51;L$51;$A60)": 984,_x000D_
    "=RIK_AC(\"INF53__;INF02@E=1,S=12,G=0,T=0,P=0:@R=A,S=8,V={0}:R=B,S=56,V={1}:R=C,S=52,V={2}:R=D,S=51,V={3}:R=E,S=58,V={4}:\";$F$3;$E$50;$E$51;M$51;$A60)": 985,_x000D_
    "=RIK_AC(\"INF53__;INF02@E=1,S=12,G=0,T=0,P=0:@R=A,S=8,V={0}:R=B,S=56,V={1}:R=C,S=52,V={2}:R=D,S=51,V</t>
  </si>
  <si>
    <t>5. Reste à facturer (HT net financier)</t>
  </si>
  <si>
    <t>Montants facturé</t>
  </si>
  <si>
    <t>Heures Normales</t>
  </si>
  <si>
    <t>Suivi MO</t>
  </si>
  <si>
    <t>{_x000D_
  "Name": "CacheManager_DASHBOARD",_x000D_
  "Column": 3,_x000D_
  "Length": 28,_x000D_
  "IsEncrypted": false_x000D_
}</t>
  </si>
  <si>
    <t>={3}:R=E,S=58,V={4}:\";$F$3;$E$50;$E$51;N$51;$A60)": 986,_x000D_
    "=RIK_AC(\"INF53__;INF02@E=1,S=12,G=0,T=0,P=0:@R=A,S=8,V={0}:R=B,S=56,V={1}:R=C,S=52,V={2}:R=D,S=51,V={3}:R=E,S=58,V={4}:\";$F$3;$E$50;$E$51;O$51;$A60)": 987,_x000D_
    "=RIK_AC(\"INF53__;INF02@E=1,S=12,G=0,T=0,P=0:@R=A,S=8,V={0}:R=B,S=56,V={1}:R=C,S=52,V={2}:R=D,S=51,V={3}:R=E,S=58,V={4}:\";$F$3;$E$50;$E$51;P$51;$A60)": 988,_x000D_
    "=RIK_AC(\"INF53__;INF02@E=1,S=12,G=0,T=0,P=0:@R=A,S=8,V={0}:R=B,S=56,V={1}:R=C,S=52,V={2}:R=D,S=51,V={3}:R=E,S=58,V={4}:\";$F$3;$E$50;$E$51;Q$51;$A60)": 989,_x000D_
    "=RIK_AC(\"INF53__;INF02@E=1,S=12,G=0,T=0,P=0:@R=A,S=8,V={0}:R=B,S=56,V={1}:R=C,S=52,V={2}:R=D,S=51,V={3}:R=E,S=58,V={4}:\";$F$3;$E$50;$E$51;R$51;$A60)": 990,_x000D_
    "=RIK_AC(\"INF53__;INF02@E=1,S=12,G=0,T=0,P=0:@R=A,S=8,V={0}:R=B,S=56,V={1}:R=C,S=52,V={2}:R=D,S=51,V={3}:R=E,S=58,V={4}:\";$F$3;$E$50;$E$51;G$51;$A61)": 991,_x000D_
    "=RIK_AC(\"INF53__;INF02@E=1,S=12,G=0,T=0,P=0:@R=A,S=8,V={0}:R=B,S=56,V={1}:R=C,S=52,V={2}:R=D,S=51,V={3}:R=E,S=58,V={4}:\";$F$3;$E$50;$E$51;H$51;$A61)": 992,_x000D_
    "=RIK_AC(\"INF53__;INF02@E=1,S=12,G=0,T=0,P=0:@R=A,S=8,V={0}:R=B,S=56,V={1}:R=C,S=52,V={2}:R=D,S=51,V={3}:R=E,S=58,V={4}:\";$F$3;$E$50;$E$51;I$51;$A61)": 993,_x000D_
    "=RIK_AC(\"INF53__;INF02@E=1,S=12,G=0,T=0,P=0:@R=A,S=8,V={0}:R=B,S=56,V={1}:R=C,S=52,V={2}:R=D,S=51,V={3}:R=E,S=58,V={4}:\";$F$3;$E$50;$E$51;J$51;$A61)": 994,_x000D_
    "=RIK_AC(\"INF53__;INF02@E=1,S=12,G=0,T=0,P=0:@R=A,S=8,V={0}:R=B,S=56,V={1}:R=C,S=52,V={2}:R=D,S=51,V={3}:R=E,S=58,V={4}:\";$F$3;$E$50;$E$51;K$51;$A61)": 995,_x000D_
    "=RIK_AC(\"INF53__;INF02@E=1,S=12,G=0,T=0,P=0:@R=A,S=8,V={0}:R=B,S=56,V={1}:R=C,S=52,V={2}:R=D,S=51,V={3}:R=E,S=58,V={4}:\";$F$3;$E$50;$E$51;L$51;$A61)": 996,_x000D_
    "=RIK_AC(\"INF53__;INF02@E=1,S=12,G=0,T=0,P=0:@R=A,S=8,V={0}:R=B,S=56,V={1}:R=C,S=52,V={2}:R=D,S=51,V={3}:R=E,S=58,V={4}:\";$F$3;$E$50;$E$51;M$51;$A61)": 997,_x000D_
    "=RIK_AC(\"INF53__;INF02@E=1,S=12,G=0,T=0,P=0:@R=A,S=8,V={0}:R=B,S=56,V={1}:R=C,S=52,V={2}:R=D,S=51,V={3}:R=E,S=58,V={4}:\";$F$3;$E$50;$E$51;N$51;$A61)": 998,_x000D_
    "=RIK_AC(\"INF53__;INF02@E=1,S=12,G=0,T=0,P=0:@R=A,S=8,V={0}:R=B,S=56,V={1}:R=C,S=52,V={2}:R=D,S=51,V={3}:R=E,S=58,V={4}:\";$F$3;$E$50;$E$51;O$51;$A61)": 999,_x000D_
    "=RIK_AC(\"INF53__;INF02@E=1,S=12,G=0,T=0,P=0:@R=A,S=8,V={0}:R=B,S=56,V={1}:R=C,S=52,V={2}:R=D,S=51,V={3}:R=E,S=58,V={4}:\";$F$3;$E$50;$E$51;P$51;$A61)": 1000,_x000D_
    "=RIK_AC(\"INF53__;INF02@E=1,S=12,G=0,T=0,P=0:@R=A,S=8,V={0}:R=B,S=56,V={1}:R=C,S=52,V={2}:R=D,S=51,V={3}:R=E,S=58,V={4}:\";$F$3;$E$50;$E$51;Q$51;$A61)": 1001,_x000D_
    "=RIK_AC(\"INF53__;INF02@E=1,S=12,G=0,T=0,P=0:@R=A,S=8,V={0}:R=B,S=56,V={1}:R=C,S=52,V={2}:R=D,S=51,V={3}:R=E,S=58,V={4}:\";$F$3;$E$50;$E$51;R$51;$A61)": 1002,_x000D_
    "=RIK_AC(\"INF53__;INF02@E=1,S=12,G=0,T=0,P=0:@R=A,S=8,V={0}:R=B,S=56,V={1}:R=C,S=52,V={2}:R=D,S=51,V={3}:R=E,S=58,V={4}:\";$F$3;$E$50;$E$51;G$51;$A62)": 1003,_x000D_
    "=RIK_AC(\"INF53__;INF02@E=1,S=12,G=0,T=0,P=0:@R=A,S=8,V={0}:R=B,S=56,V={1}:R=C,S=52,V={2}:R=D,S=51,V={3}:R=E,S=58,V={4}:\";$F$3;$E$50;$E$51;H$51;$A62)": 1004,_x000D_
    "=RIK_AC(\"INF53__;INF02@E=1,S=12,G=0,T=0,P=0:@R=A,S=8,V={0}:R=B,S=56,V={1}:R=C,S=52,V={2}:R=D,S=51,V={3}:R=E,S=58,V={4}:\";$F$3;$E$50;$E$51;I$51;$A62)": 1005,_x000D_
    "=RIK_AC(\"INF53__;INF02@E=1,S=12,G=0,T=0,P=0:@R=A,S=8,V={0}:R=B,S=56,V={1}:R=C,S=52,V={2}:R=D,S=51,V={3}:R=E,S=58,V={4}:\";$F$3;$E$50;$E$51;J$51;$A62)": 1006,_x000D_
    "=RIK_AC(\"INF53__;INF02@E=1,S=12,G=0,T=0,P=0:@R=A,S=8,V={0}:R=B,S=56,V={1}:R=C,S=52,V={2}:R=D,S=51,V={3}:R=E,S=58,V={4}:\";$F$3;$E$50;$E$51;K$51;$A62)": 1007,_x000D_
    "=RIK_AC(\"INF53__;INF02@E=1,S=12,G=0,T=0,P=0:@R=A,S=8,V={0}:R=B,S=56,V={1}:R=C,S=52,V={2}:R=D,S=51,V={3}:R=E,S=58,V={4}:\";$F$3;$E$50;$E$51;L$51;$A62)": 1008,_x000D_
    "=RIK_AC(\"INF53__;INF02@E=1,S=12,G=0,T=0,P=0:@R=A,S=8,V={0}:R=B,S=56,V={1}:R=C,S=52,V={2}:R=D,S=51,V={3}:R=E,S=58,V={4}:\";$F$3;$E$50;$E$51;M$51;$A62)": 1009,_x000D_
    "=RIK_AC(\"INF53__;INF02@E=1,S=12,G=0,T=0,P=0:@R=A,S=8,V={0}:R=B,S=56,V={1}:R=C,S=52,V={2}:R=D,S=51,V={3}:R=E,S=58,V={4}:\";$F$3;$E$50;$E$51;N$51;$A62)": 1010,_x000D_
    "=RIK_AC(\"INF53__;INF02@E=1,S=12,G=0,T=0,P=0:@R=A,S=8,V={0}:R=B,S=56,V={1}:R=C,S=52,V={2}:R=D,S=51,V={3}:R=E,S=58,V={4}:\";$F$3;$E$50;$E$51;O$51;$A62)": 1011,_x000D_
    "=RIK_AC(\"INF53__;INF02@E=1,S=12,G=0,T=0,P=0:@R=A,S=8,V={0}:R=B,S=56,V={1}:R=C,S=52,V={2}:R=D,S=51,V={3}:R=E,S=58,V={4}:\";$F$3;$E$50;$E$51;P$51;$A62)": 1012,_x000D_
    "=RIK_AC(\"INF53__;INF02@E=1,S=12,G=0,T=0,P=0:@R=A,S=8,V={0}:R=B,S=56,V={1}:R=C,S=52,V={2}:R=D,S=51,V={3}:R=E,S=58,V={4}:\";$F$3;$E$50;$E$51;Q$51;$A62)": 1013,_x000D_
    "=RIK_AC(\"INF53__;INF02@E=1,S=12,G=0,T=0,P=0:@R=A,S=8,V={0}:R=B,S=56,V={1}:R=C,S=52,V={2}:R=D,S=51,V={3}:R=E,S=58,V={4}:\";$F$3;$E$50;$E$51;R$51;$A62)": 1014,_x000D_
    "=RIK_AC(\"INF53__;INF02@E=1,S=12,G=0,T=0,P=0:@R=A,S=8,V={0}:R=B,S=56,V={1}:R=C,S=52,V={2}:R=D,S=51,V={3}:R=E,S=58,V={4}:\";$F$3;$E$50;$E$51;R$51;$A57)": 1015,_x000D_
    "=RIK_AC(\"INF53__;INF02@E=1,S=12,G=0,T=0,P=0:@R=A,S=8,V={0}:R=B,S=56,V={1}:R=C,S=52,V={2}:R=D,S=51,V={3}:R=E,S=58,V={4}:\";$F$3;$E$50;$E$51;Q$51;$A57)": 1016,_x000D_
    "=RIK_AC(\"INF53__;INF02@E=1,S=12,G=0,T=0,P=0:@R=A,S=8,V={0}:R=B,S=56,V={1}:R=C,S=52,V={2}:R=D,S=51,V={3}:R=E,S=58,V={4}:\";$F$3;$E$50;$E$51;P$51;$A57)": 1017,_x000D_
    "=RIK_AC(\"INF53__;INF02@E=1,S=12,G=0,T=0,P=0:@R=A,S=8,V={0}:R=B,S=56,V={1}:R=C,S=52,V={2}:R=D,S=51,V={3}:R=E,S=58,V={4}:\";$F$3;$E$50;$E$51;O$51;$A57)": 1018,_x000D_
    "=RIK_AC(\"INF53__;INF02@E=1,S=12,G=0,T=0,P=0:@R=A,S=8,V={0}:R=B,S=56,V={1}:R=C,S=52,V={2}:R=D,S=51,V={3}:R=E,S=58,V={4}:\";$F$3;$E$50;$E$51;N$51;$A57)": 1019,_x000D_
    "=RIK_AC(\"INF53__;INF02@E=1,S=12,G=0,T=0,P=0:@R=A,S=8,V={0}:R=B,S=56,V={1}:R=C,S=52,V={2}:R=D,S=51,V={3}:R=E,S=58,V={4}:\";$F$3;$E$50;$E$51;M$51;$A57)": 1020,_x000D_
    "=RIK_AC(\"INF53__;INF02@E=1,S=12,G=0,T=0,P=0:@R=A,S=8,V={0}:R=B,S=56,V={1}:R=C,S=52,V={2}:R=D,S=51,V={3}:R=E,S=58,V={4}:\";$F$3;$E$50;$E$51;L$51;$A57)": 1021,_x000D_
    "=RIK_AC(\"INF53__;INF02@E=1,S=12,G=0,T=0,P=0:@R=A,S=8,V={0}:R=B,S=56,V={1}:R=C,S=52,V={2}:R=D,S=51,V={3}:R=E,S=58,V={4}:\";$F$3;$E$50;$E$51;K$51;$A57)": 1022,_x000D_
    "=RIK_AC(\"INF53__;INF02@E=1,S=12,G=0,T=0,P=0:@R=A,S=8,V={0}:R=B,S=56,V={1}:R=C,S=52,V={2}:R=D,S=51,V={3}:R=E,S=58,V={4}:\";$F$3;$E$50;$E$51;J$51;$A57)": 1023,_x000D_
    "=RIK_AC(\"INF53__;INF02@E=1,S=12,G=0,T=0,P=0:@R=A,S=8,V={0}:R=B,S=56,V={1}:R=C,S=52,V={2}:R=D,S=51,V={3}:R=E,S=58,V={4}:\";$F$3;$E$50;$E$51;I$51;$A57)": 1024,_x000D_
    "=RIK_AC(\"INF53__;INF02@E=1,S=12,G=0,T=0,P=0:@R=A,S=8,V={0}:R=B,S=56,V={1}:R=C,S=52,V={2}:R=D,S=51,V={3}:R=E,S=58,V={4}:\";$F$3;$E$50;$E$51;H$51;$A57)": 1025,_x000D_
    "=RIK_AC(\"INF53__;INF02@E=1,S=12,G=0,T=0,P=0:@R=A,S=8,V={0}:R=B,S=56,V={1}:R=C,S=52,V={2}:R=D,S=51,V={3}:R=E,S=58,V={4}:\";$F$3;$E$50;$E$51;G$51;$A57)": 1026,_x000D_
    "=RIK_AC(\"INF53__;INF02@E=1,S=12,G=0,T=0,P=0:@R=A,S=8,V={0}:R=B,S=56,V={1}:R=C,S=52,V={2}:R=D,S=51,V={3}:R=E,S=58,V={4}:\";$F$3;$E$50;$E$51;R$51;$A56)": 1027,_x000D_
    "=RIK_AC(\"INF53__;INF02@E=1,S=12,G=0,T=0,P=0:@R=A,S=8,V={0}:R=B,S=56,V={1}:R=C,S=52,V={2}:R=D,S=51,V={3}:R=E,S=58,V={4}:\";$F$3;$E$50;$E$51;Q$51;$A56)": 1028,_x000D_
    "=RIK_AC(\"INF53__;INF02@E=1,S=12,G=0,T=0,P=0:@R=A,S=8,V={0}:R=B,S=56,V={1}:R=C,S=52,V={2}:R=D,S=51,V={3}:R=E,S=58,V={4}:\";$F$3;$E$50;$E$51;P$51;$A56)": 1029,_x000D_
    "=RIK_AC(\"INF53__;INF02@E=1,S=12,G=0,T=0,P=0:@R=A,S=8,V={0}:R=B,S=56,V={1}:R=C,S=52,V={2}:R=D,S=51,V={3}:R=E,S=58,V={4}:\";$F$3;$E$50;$E$51;O$51;$A56)": 1030,_x000D_
    "=RIK_AC(\"INF53__;INF02@E=1,S=12,G=0,T=0,P=0:@R=A,S=8,V={0}:R=B,S=56,V={1}:R=C,S=52,V={2}:R=D,S=51,V={3}:R=E,S=58,V={4}:\";$F$3;$E$50;$E$51;N$51;$A56)": 1031,_x000D_
    "=RIK_AC(\"INF53__;INF02@E=1,S=12,G=0,T=0,P=0:@R=A,S=8,V={0}:R=B,S=56,V={1}:R=C,S=52,V={2}:R=D,S=51,V={3}:R=E,S=58,V={4}:\";$F$3;$E$50;$E$51;M$51;$A56)": 1032,_x000D_
    "=RIK_AC(\"INF53__;INF02@E=1,S=12,G=0,T=0,P=0:@R=A,S=8,V={0}:R=B,S=56,V={1}:R=C,S=52,V={2}:R=D,S=51,V={3}:R=E,S=58,V={4}:\";$F$3;$E$50;$E$51;L$51;$A56)": 1033,_x000D_
    "=RIK_AC(\"INF53__;INF02@E=1,S=12,G=0,T=0,P=0:@R=A,S=8,V={0}:R=B,S=56,V={1}:R=C,S=52,V={2}:R=D,S=51,V={3}:R=E,S=58,V={4}:\";$F$3;$E$50;$E$51;K$51;$A56)": 1034,_x000D_
    "=RIK_AC(\"INF53__;INF02@E=1,S=12,G=0,T=0,P=0:@R=A,S=8,V={0}:R=B,S=56,V={1}:R=C,S=52,V={2}:R=D,S=51,V={3}:R=E,S=58,V={4}:\";$F$3;$E$50;$E$51;J$51;$A56)": 1035,_x000D_
    "=RIK_AC(\"INF53__;INF02@E=1,S=12,G=0,T=0,P=0:@R=A,S=8,V={0}:R=B,S=56,V={1}:R=C,S=52,V={2}:R=D,S=51,V={3}:R=E,S=58,V={4}:\";$F$3;$E$50;$E$51;I$51;$A56)": 1036,_x000D_
    "=RIK_AC(\"INF53__;INF02@E=1,S=12,G=0,T=0,P=0:@R=A,S=8,V={0}:R=B,S=56,V={1}:R=C,S=52,V={2}:R=D,S=51,V={3}:R=E,S=58,V={4}:\";$F$3;$E$50;$E$51;H$51;$A56)": 1037,_x000D_
    "=RIK_AC(\"INF53__;INF02@E=1,S=12,G=0,T=0,P=0:@R=A,S=8,V={0}:R=B,S=56,V={1}:R=C,S=52,V={2}:R=D,S=51,V={3}:R=E,S=58,V={4}:\";$F$3;$E$50;$E$51;G$51;$A56)": 1038,_x000D_
    "=RIK_AC(\"INF53__;INF02@E=1,S=12,G=0,T=0,P=0:@R=A,S=8,V={0}:R=B,S=56,V={1}:R=C,S=52,V={2}:R=D,S=51,V={3}:R=E,S=58,V={4}:\";$F$3;$E$50;$E$51;R$51;$A55)": 1039,_x000D_
    "=RIK_AC(\"INF53__;INF02@E=1,S=12,G=0,T=0,P=0:@R=A,S=8,V={0}:R=B,S=56,V={1}:R=C,S=52,V={2}:R=D,S=51,V={3}:R=E,S=58,V={4}:\";$F$3;$E$50;$E$51;Q$51;$A55)": 1040,_x000D_
    "=RIK_AC(\"INF53__;INF02@E=1,S=12,G=0,T=0,P=0:@R=A,S=8,V={0}:R=B,S=56,V={1}:R=C,S=52,V={2}:R=D,S=51,V={3}:R=E,S=58,V={4}:\";$F$3;$E$50;$E$51;P$51;$A55)": 1041,_x000D_
    "=RIK_AC(\"INF53__;INF02@E=1,S=12,G=0,T=0,P=0:@R=A,S=8,V={0}:R=B,S=56,V={1}:R=C,S=52,V={2}:R=D,S=51,V={3}:R=E,S=58,V={4}:\";$F$3;$E$50;$E$51;O$51;$A55)": 1042,_x000D_
    "=RIK_AC(\"INF53__;INF02@E=1,S=12,G=0,T=0,P=0:@R=A,S=8,V={0}:R=B,S=56,V={1}:R=C,S=52,V={2}:R=D,S=51,V={3}:R=E,S=58,V={4}:\";$F$3;$E$50;$E$51;N$51;$A55)": 1043,_x000D_
    "=RIK_AC(\"INF53__;INF02@E=1,S=12,G=0,T=0,P=0:@R=A,S=8,V={0}:R=B,S=56,V={1}:R=C,S=52,V={2}:R=D,S=51,V={3}:R=E,S=58,V={4}:\";$F$3;$E$50;$E$51;M$51;$A55)": 1044,_x000D_
    "=RIK_AC(\"INF53__;INF02@E=1,S=12,G=0,T=0,P=0:@R=A,S=8,V={0}:R=B,S=56,V={1}:R=C,S=52,V={2}:R=D,S=51,V={3}:R=E,S=58,V={4}:\";$F$3;$E$50;$E$51;L$51;$A55)": 1045,_x000D_
    "=RIK_AC(\"INF53__;INF02@E=1,S=12,G=0,T=0,P=0:@R=A,S=8,V={0}:R=B,S=56,V={1}:R=C,S=52,V={2}:R=D,S=51,V={3}:R=E,S=58,V={4}:\";$F$3;$E$50;$E$51;K$51;$A55)": 1046,_x000D_
    "=RIK_AC(\"INF53__;INF02@E=1,S=12,G=0,T=0,P=0:@R=A,S=8,V={0}:R=B,S=56,V={1}:R=C,S=52,V={2}:R=D,S=51,V={3}:R=E,S=58,V={4}:\";$F$3;$E$50;$E$51;J$51;$A55)": 1047,_x000D_
    "=RIK_AC(\"INF53__;INF02@E=1,S=12,G=0,T=0,P=0:@R=A,S=8,V={0}:R=B,S=56,V={1}:R=C,S=52,V={2}:R=D,S=51,V={3}:R=E,S=58,V={4}:\";$F$3;$E$50;$E$51;I$51;$A55)": 1048,_x000D_
    "=RIK_AC(\"INF53__;INF02@E=1,S=12,G=0,T=0,P=0:@R=A,S=8,V={0}:R=B,S=56,V={1}:R=C,S=52,V={2}:R=D,S=51,V={3}:R=E,S=58,V={4}:\";$F$3;$E$50;$E$51;H$51;$A55)": 1049,_x000D_
    "=RIK_AC(\"INF53__;INF02@E=1,S=12,G=0,T=0,P=0:@R=A,S=8,V={0}:R=B,S=56,V={1}:R=C,S=52,V={2}:R=D,S=51,V={3}:R=E,S=58,V={4}:\";$F$3;$E$50;$E$51;G$51;$A55)": 1050,_x000D_
    "=RIK_AC(\"INF53__;INF02@E=1,S=12,G=0,T=0,P=0:@R=A,S=8,V={0}:R=B,S=56,V={1}:R=C,S=52,V={2}:R=D,S=51,V={3}:R=E,S=58,V={4}:\";$F$3;$E$50;$E$51;R$51;$A54)": 1051,_x000D_
    "=RIK_AC(\"INF53__;INF02@E=1,S=12,G=0,T=0,P=0:@R=A,S=8,V={0}:R=B,S=56,V={1}:R=C,S=52,V={2}:R=D,S=51,V={3}:R=E,S=58,V={4}:\";$F$3;$E$50;$E$51;Q$51;$A54)": 1052,_x000D_
    "=RIK_AC(\"INF53__;INF02@E=1,S=12,G=0,T=0,P=0:@R=A,S=8,V={0}:R=B,S=56,V={1}:R=C,S=52,V={2}:R=D,S=51,V={3}:R=E,S=58,V={4}:\";$F$3;$E$50;$E$51;P$51;$A54)": 1053,_x000D_
    "=RIK_AC(\"INF53__;INF02@E=1,S=12,G=0,T=0,P=0:@R=A,S=8,V={0}:R=B,S=56,V={1}:R=C,S=52,V={2}:R=D,S=51,V={3}:R=E,S=58,V={4}:\";$F$3;$E$50;$E$51;O$51;$A54)": 1054,_x000D_
    "=RIK_AC(\"INF53__;INF02@E=1,S=12,G=0,T=0,P=0:@R=A,S=8,V={0}:R=B,S=56,V={1}:R=C,S=52,V={2}:R=D,S=51,V={3}:R=E,S=58,V={4}:\";$F$3;$E$50;$E$51;N$51;$A54)": 1055,_x000D_
    "=RIK_AC(\"INF53__;INF02@E=1,S=12,G=0,T=0,P=0:@R=A,S=8,V={0}:R=B,S=56,V={1}:R=C,S=52,V={2}:R=D,S=51,V={3}:R=E,S=58,V={4}:\";$F$3;$E$50;$E$51;M$51;$A54)": 1056,_x000D_
    "=RIK_AC(\"INF53__;INF02@E=1,S=12,G=0,T=0,P=0:@R=A,S=8,V={0}:R=B,S=56,V={1}:R=C,S=52,V={2}:R=D,S=51,V={3}:R=E,S=58,V={4}:\";$F$3;$E$50;$E$51;L$51;$A54)": 1057,_x000D_
    "=RIK_AC(\"INF53__;INF02@E=1,S=12,G=0,T=0,P=0:@R=A,S=8,V={0}:R=B,S=56,V={1}:R=C,S=52,V={2}:R=D,S=51,V={3}:R=E,S=58,V={4}:\";$F$3;$E$50;$E$51;K$51;$A54)": 1058,_x000D_
    "=RIK_AC(\"INF53__;INF02@E=1,S=12,G=0,T=0,P=0:@R=A,S=8,V={0}:R=B,S=56,V={1}:R=C,S=52,V={2}:R=D,S=51,V={3}:R=E,S=58,V={4}:\";$F$3;$E$50;$E$51;J$51;$A54)": 1059,_x000D_
    "=RIK_AC(\"INF53__;INF02@E=1,S=12,G=0,T=0,P=0:@R=A,S=8,V={0}:R=B,S=56,V={1}:R=C,S=52,V={2}:R=D,S=51,V={3}:R=E,S=58,V={4}:\";$F$3;$E$50;$E$51;I$51;$A54)": 1060,_x000D_
    "=RIK_AC(\"INF53__;INF02@E=1,S=12,G=0,T=0,P=0:@R=A,S=8,V={0}:R=B,S=56,V={1}:R=C,S=52,V={2}:R=D,S=51,V={3}:R=E,S=58,V={4}:\";$F$3;$E$50;$E$51;H$51;$A54)": 1061,_x000D_
    "=RIK_AC(\"INF53__;INF02@E=1,S=12,G=0,T=0,P=0:@R=A,S=8,V={0}:R=B,S=56,V={1}:R=C,S=52,V={2}:R=D,S=51,V={3}:R=E,S=58,V={4}:\";$F$3;$E$50;$E$51;G$51;$A54)": 1062,_x000D_
    "=RIK_AC(\"INF53__;INF02@E=1,S=90,G=0,T=0,P=0:@R=A,S=8,V={0}:R=B,S=56,V={1}:R=C,S=52,V={2}:R=D,S=56,V={3}:R=E,S=58,V={4}:R=F,S=53,V={5}:R=G,S=57,V={6}:\";$F$3;$E$64;$E$75;$A80;$B80;M$75;$C80)": 1063,_x000D_
    "=RIK_AC(\"INF53__;INF02@E=1,S=90,G=0,T=0,P=0:@R=A,S=8,V={0}:R=B,S=56,V={1}:R=C,S=52,V={2}:R=D,S=56,V={3}:R=E,S=58,V={4}:R=F,S=53,V={5}:R=G,S=57,V={6}:\";$F$3;$E$64;$E$75;$A79;$B79;J$75;$C79)": 1064,_x000D_
    "=RIK_AC(\"INF53__;INF02@E=1,S=90,G=0,T=0,P=0:@R=A,S=8,V={0}:R=B,S=56,V={1}:R=C,S=52,V={2}:R=D,S=56,V={3}:R=E,S=58,V={4}:R=F,S=53,V={5}:R=G,S=57,V={6}:\";$F$3;$E$64;$E$75;$A78;$B78;G$75;$C78)": 1065,_x000D_
    "=RIK_AC(\"INF53__;INF02@E=1,S=90,G=0,T=0,P=0:@R=A,S=8,V={0}:R=B,S=56,V={1}:R=C,S=52,V={2}:R=D,S=56,V={3}:R=E,S=58,V={4}:R=F,S=53,V={5}:R=G,S=57,V={6}:\";$F$3;$E$64;$E$75;$A80;$B80;K$75;$C80)": 1066,_x000D_
    "=RIK_AC(\"INF53__;INF02@E=1,S=90,G=0,T=0,P=0:@R=A,S=8,V={0}:R=B,S=56,V={1}:R=C,S=52,V={2}:R=D,S=56,V={3}:R=E,S=58,V={4}:R=F,S=53,V={5}:R=G,S=57,V={6}:\";$F$3;$E$64;$E$75;$A79;$B79;H$75;$C79)": 1067,_x000D_
    "=RIK_AC(\"INF53__;INF02@E=1,S=90,G=0,T=0,P=0:@R=A,S=8,V={0}:R=B,S=56,V={1}:R=C,S=52,V={2}:R=D,S=56,V={3}:R=E,S=58,V={4}:R=F,S=53,V={5}:R=G,S=57,V={6}:\";$F$3;$E$64;$E$75;$A78;$B78;N$75;$C78)": 1068,_x000D_
    "=RIK_AC(\"INF53__;INF02@E=1,S=90,G=0,T=0,P=0:@R=A,S=8,V={0}:R=B,S=56,V={1}:R=C,S=52,V={2}:R=D,S=56,V={3}:R=E,S=58,V={4}:R=F,S=53,V={5}:R=G,S=57,V={6}:\";$F$3;$E$64;$E$75;$A80;$B80;J$75;$C80)": 1069,_x000D_
    "=RIK_AC(\"INF53__;INF02@E=1,S=90,G=0,T=0,P=0:@R=A,S=8,V={0}:R=B,S=56,V={1}:R=C,S=52,V={2}:R=D,S=56,V={3}:R=E,S=58,V={4}:R=F,S=53,V={5}:R=G,S=57,V={6}:\";$F$3;$E$64;$E$75;$A79;$B79;G$75;$C79)": 1070,_x000D_
    "=RIK_AC(\"INF53__;INF02@E=1,S=90,G=0,T=0,P=0:@R=A,S=8,V={0}:R=B,S=56,V={1}:R=C,S=52,V={2}:R=D,S=56,V={3}:R=E,S=58,V={4}:R=F,S=53,V={5}:R=G,S=57,V={6}:\";$F$3;$E$64;$E$75;$A78;$B78;M$75;$C78)": 1071,_x000D_
    "=RIK_AC(\"INF53__;INF02@E=1,S=90,G=0,T=0,P=0:@R=A,S=8,V={0}:R=B,S=56,V={1}:R=C,S=52,V={2}:R=D,S=56,V={3}:R=E,S=58,V={4}:R=F,S=53,V={5}:R=G,S=57,V={6}:\";$F$3;$E$64;$E$75;$A80;$B80;H$75;$C80)": 1072,_x000D_
    "=RIK_AC(\"INF53__;INF02@E=1,S=90,G=0,T=0,P=0:@R=A,S=8,V={0}:R=B,S=56,V={1}:R=C,S=52,V={2}:R=D,S=56,V={3}:R=E,S=58,V={4}:R=F,S=53,V={5}:R=G,S=57,V={6}:\";$F$3;$E$64;$E$75;$A80;$B80;G$75;$C80)": 1073,_x000D_
    "=RIK_AC(\"INF53__;INF02@E=1,S=90,G=0,T=0,P=0:@R=A,S=8,V={0}:R=B,S=56,V={1}:R=C,S=52,V={2}:R=D,S=56,V={3}:R=E,S=58,V={4}:R=F,S=53,V={5}:R=G,S=57,V={6}:\";$F$3;$E$64;$E$75;$A79;$B79;N$75;$C79)": 1074,_x000D_
    "=RIK_AC(\"INF53__;INF02@E=1,S=90,G=0,T=0,P=0:@R=A,S=8,V={0}:R=B,S=56,V={1}:R=C,S=52,V={2}:R=D,S=56,V={3}:R=E,S=58,V={4}:R=F,S=53,V={5}:R=G,S=57,V={6}:\";$F$3;$E$64;$E$75;$A78;$B78;K$75;$C78)": 1075,_x000D_
    "=RIK_AC(\"INF53__;INF02@E=1,S=90,G=0,T=0,P=0:@R=A,S=8,V={0}:R=B,S=56,V={1}:R=C,S=52,V={2}:R=D,S=56,V={3}:R=E,S=58,V={4}:R=F,S=53,V={5}:R=G,S=57,V={6}:\";$F$3;$E$64;$E$75;$A79;$B79;M$75;$C79)": 1076,_x000D_
    "=RIK_AC(\"INF53__;INF02@E=1,S=90,G=0,T=0,P=0:@R=A,S=8,V={0}:R=B,S=56,V={1}:R=C,S=52,V={2}:R=D,S=56,V={3}:R=E,S=58,V={4}:R=F,S=53,V={5}:R=G,S=57,V={6}:\";$F$3;$E$64;$E$75;$A80;$B80;N$75;$C80)": 1077,_x000D_
    "=RIK_AC(\"INF53__;INF02@E=1,S=90,G=0,T=0,P=0:@R=A,S=8,V={0}:R=B,S=56,V={1}:R=C,S=52,V={2}:R=D,S=56,V={3}:R=E,S=58,V={4}:R=F,S=53,V={5}:R=G,S=57,V={6}:\";$F$3;$E$64;$E$75;$A79;$B79;K$75;$C79)": 1078,_x000D_
    "=RIK_AC(\"INF53__;INF02@E=1,S=90,G=0,T=0,P=0:@R=A,S=8,V={0}:R=B,S=56,V={1}:R=C,S=52,V={2}:R=D,S=56,V={3}:R=E,S=58,V={4}:R=F,S=53,V={5}:R=G,S=57,V={6}:\";$F$3;$E$64;$E$75;$A78;$B78;J$75;$C78)": 1079,_x000D_
    "=RIK_AC(\"INF53__;INF02@E=1,S=90,G=0,T=0,P=0:@R=A,S=8,V={0}:R=B,S=56,V={1}:R=C,S=52,V={2}:R=D,S=56,V={3}:R=E,S=58,V={4}:R=F,S=53,V={5}:R=G,S=57,V={6}:\";$F$3;$E$64;$E$75;$A78;$B78;H$75;$C78)": 1080,_x000D_
    "=RIK_AC(\"INF53__;INF02@E=1,S=12,G=0,T=0,P=0:@R=A,S=8,V={0}:R=B,S=56,V={1}:R=C,S=58,V={2}:R=E,S=53,V={3}:R=D,S=53,V={4}:\";$F$3;$E$10;$E$11;$E$12;O$13)": 1081,_x000D_
    "=RIK_AC(\"INF53__;INF02@E=1,S=12,G=0,T=0,P=0:@R=A,S=8,V={0}:R=B,S=56,V={1}:R=C,S=58,V={2}:R=E,S=53,V={3}:R=D,S=53,V={4}:\";$F$3;$E$10;$E$11;$E$12;P$13)": 1082,_x000D_
    "=RIK_AC(\"INF53__;INF02@E=1,S=12,G=0,T=0,P=0:@R=A,S=8,V={0}:R=B,S=56,V={1}:R=C,S=58,V={2}:R=E,S=53,V={3}:R=D,S=53,V={4}:\";$F$3;$E$10;$E$11;$E$12;J$13)": 1083,_x000D_
    "=RIK_AC(\"INF53__;INF02@E=1,S=12,G=0,T=0,P=0:@R=A,S=8,V={0}:R=B,S=56,V={1}:R=C,S=58,V={2}:R=E,S=53,V={3}:R=D,S=53,V={4}:\";$F$3;$E$10;$E$11;$E$12;N$13)": 1084,_x000D_
    "=RIK_AC(\"INF53__;INF02@E=1,S=90,G=0,T=0,P=0:@R=A,S=8,V={0}:R=B,S=56,V={1}:R=C,S=52,V={2}:R=D,S=56,V={3}:R=E,S=58,V={4}:R=F,S=53,V={5}:R=G,S=57,V={6}:\";$F$3;$E$63;$E$74;$A79;$B79;M$74;$C79)": 1085,_x000D_
    "=RIK_AC(\"INF53__;INF02@E=1,S=90,G=0,T=0,P=0:@R=A,S=8,V={0}:R=B,S=56,V={1}:R=C,S=52,V={2}:R=D,S=56,V={3}:R=E,S=58,V={4}:R=F,S=53,V={5}:R=G,S=57,V={6}:\";$F$3;$E$63;$E$74;$A78;$B78;J$74;$C78)": 1086,_x000D_
    "=RIK_AC(\"INF53__;INF02@E=1,S=90,G=0,T=0,P=0:@R=A,S=8,V={0}:R=B,S=56,V={1}:R=C,S=52,V={2}:R=D,S=56,V={3}:R=E,S=58,V={4}:R=F,S=53,V={5}:R=G,S=57,V={6}:\";$F$3;$E$63;$E$74;$A77;$B77;G$74;$C77)": 1087,_x000D_
    "=RIK_AC(\"INF53__;INF02@E=1,S=90,G=0,T=0,P=0:@R=A,S=8,V={0}:R=B,S=56,V={1}:R=C,S=52,V={2}:R=D,S=56,V={3}:R=E,S=58,V={4}:R=F,S=53,V={5}:R=G,S=57,V={6}:\";$F$3;$E$63;$E$74;$A79;$B79;K$74;$C79)": 1088,_x000D_
    "=RIK_AC(\"INF53__;INF02@E=1,S=90,G=0,T=0,P=0:@R=A,S=8,V={0}:R=B,S=56,V={1}:R=C,S=52,V={2}:R=D,S=56,V={3}:R=E,S=58,V={4}:R=F,S=53,V={5}:R=G,S=57,V={6}:\";$F$3;$E$63;$E$74;$A78;$B78;H$74;$C78)": 1089,_x000D_
    "=RIK_AC(\"INF53__;INF02@E=1,S=90,G=0,T=0,P=0:@R=A,S=8,V={0}:R=B,S=56,V={1}:R=C,S=52,V={2}:R=D,S=56,V={3}:R=E,S=58,V={4}:R=F,S=53,V={5}:R=G,S=57,V={6}:\";$F$3;$E$63;$E$74;$A77;$B77;N$74;$C77)": 1090,_x000D_
    "=RIK_AC(\"INF53__;INF02@E=1,S=90,G=0,T=0,P=0:@R=A,S=8,V={0}:R=B,S=56,V={1}:R=C,S=52,V={2}:R=D,S=56,V={3}:R=E,S=58,V={4}:R=F,S=53,V={5}:R=G,S=57,V={6}:\";$F$3;$E$63;$E$74;$A79;$B79;J$74;$C79)": 1091,_x000D_
    "=RIK_AC(\"INF53__;INF02@E=1,S=90,G=0,T=0,P=0:@R=A,S=8,V={0}:R=B,S=56,V={1}:R=C,S=52,V={2}:R=D,S=56,V={3}:R=E,S=58,V={4}:R=F,S=53,V={5}:R=G,S=57,V={6}:\";$F$3;$E$63;$E$74;$A78;$B78;G$74;$C78)": 1092,_x000D_
    "=RIK_AC(\"INF53__;INF02@E=1,S=90,G=0,T=0,P=0:@R=A,S=8,V={0}:R=B,S=56,V={1}:R=C,S=52,V={2}:R=D,S=56,V={3}:R=E,S=58,V={4}:R=F,S=53,V={5}:R=G,S=57,V={6}:\";$F$3;$E$63;$E$74;$A77;$B77;M$74;$C77)": 1093,_x000D_
    "=RIK_AC(\"INF53__;INF02@E=1,S=90,G=0,T=0,P=0:@R=A,S=8,V={0}:R=B,S=56,V={1}:R=C,S=52,V={2}:R=D,S=56,V={3}:R=E,S=58,V={4}:R=F,S=53,V={5}:R=G,S=57,V={6}:\";$F$3;$E$63;$E$74;$A79;$B79;H$74;$C79)": 1094,_x000D_
    "=RIK_AC(\"INF53__;INF02@E=1,S=90,G=0,T=0,P=0:@R=A,S=8,V={0}:R=B,S=56,V={1}:R=C,S=52,V={2}:R=D,S=56,V={3}:R=E,S=58,V={4}:R=F,S=53,V={5}:R=G,S=57,V={6}:\";$F$3;$E$63;$E$74;$A79;$B79;G$74;$C79)": 1095,_x000D_
    "=RIK_AC(\"INF53__;INF02@E=1,S=90,G=0,T=0,P=0:@R=A,S=8,V={0}:R=B,S=56,V={1}:R=C,S=52,V={2}:R=D,S=56,V={3}:R=E,S=58,V={4}:R=F,S=53,V={5}:R=G,S=57,V={6}:\";$F$3;$E$63;$E$74;$A78;$B78;N$74;$C78)": 1096,_x000D_
    "=RIK_AC(\"INF53__;INF02@E=1,S=90,G=0,T=0,P=0:@R=A,S=8,V={0}:R=B,S=56,V={1}:R=C,S=52,V={2}:R=D,S=56,V={3}:R=E,S=58,V={4}:R=F,S=53,V={5}:R=G,S=57,V={6}:\";$F$3;$E$63;$E$74;$A77;$B77;K$74;$C77)": 1097,_x000D_
    "=RIK_AC(\"INF53__;INF02@E=1,S=90,G=0,T=0,P=0:@R=A,S=8,V={0}:R=B,S=56,V={1}:R=C,S=52,V={2}:R=D,S=56,V={3}:R=E,S=58,V={4}:R=F,S=53,V={5}:R=G,S=57,V={6}:\";$F$3;$E$63;$E$74;$A78;$B78;M$74;$C78)": 1098,_x000D_
    "=RIK_AC(\"INF53__;INF02@E=1,S=90,G=0,T=0,P=0:@R=A,S=8,V={0}:R=B,S=56,V={1}:R=C,S=52,V={2}:R=D,S=56,V={3}:R=E,S=58,V={4}:R=F,S=53,V={5}:R=G,S=57,V={6}:\";$F$3;$E$63;$E$74;$A79;$B79;N$74;$C79)": 1099,_x000D_
    "=RIK_AC(\"INF53__;INF02@E=1,S=90,G=0,T=0,P=0:@R=A,S=8,V={0}:R=B,S=56,V={1}:R=C,S=52,V={2}:R=D,S=56,V={3}:R=E,S=58,V={4}:R=F,S=53,V={5}:R=G,S=57,V={6}:\";$F$3;$E$63;$E$74;$A78;$B78;K$74;$C78)": 1100,_x000D_
    "=RIK_AC(\"INF53__;INF02@E=1,S=90,G=0,T=0,P=0:@R=A,S=8,V={0}:R=B,S=56,V={1}:R=C,S=52,V={2}:R=D,S=56,V={3}:R=E,S=58,V={4}:R=F,S=53,V={5}:R=G,S=57,V={6}:\";$F$3;$E$63;$E$74;$A77;$B77;J$74;$C77)": 1101,_x000D_
    "=RIK_AC(\"INF53__;INF02@E=1,S=90,G=0,T=0,P=0:@R=A,S=8,V={0}:R=B,S=56,V={1}:R=C,S=52,V={2}:R=D,S=56,V={3}:R=E,S=58,V={4}:R=F,S=53,V={5}:R=G,S=57,V={6}:\";$F$3;$E$63;$E$74;$A77;$B77;H$74;$C77)": 1102,_x000D_
    "=RIK_AC(\"INF53__;INF02@E=1,S=12,G=0,T=0,P=0:@R=A,S=8,V={0}:R=B,S=56,V={1}:R=C,S=52,V={2}:R=D,S=51,V={3}:R=E,S=58,V={4}:\";$F$3;$E$49;$E$50;G$50;$A53)": 1103,_x000D_
    "=RIK_AC(\"INF53__;INF02@E=1,S=12,G=0,T=0,P=0:@R=A,S=8,V={0}:R=B,S=56,V={1}:R=C,S=52,V={2}:R=D,S=51,V={3}:R=E,S=58,V={4}:\";$F$3;$E$49;$E$50;H$50;$A53)": 1104,_x000D_
    "=RIK_AC(\"INF53__;INF02@E=1,S=12,G=0,T=0,P=0:@R=A,S=8,V={0}:R=B,S=56,V={1}:R=C,S=52,V={2}:R=D,S=51,V={3}:R=E,S=58,V={4}:\";$F$3;$E$49;$E$50;I$50;$A53)": 1105,_x000D_
    "=RIK_AC(\"INF53__;INF02@E=1,S=12,G=0,T=0,P=0:@R=A,S=8,V={0}:R=B,S=56,V={1}:R=C,S=52,V={2}:R=D,S=51,V={3}:R=E,S=58,V={4}:\";$F$3;$E$49;$E$50;J$50;$A53)": 1106,_x000D_
    "=RIK_AC(\"INF53__;INF02@E=1,S=12,G=0,T=0,P=0:@R=A,S=8,V={0}:R=B,S=56,V={1}:R=C,S=52,V={2}:R=D,S=51,V={3}:R=E,S=58,V={4}:\";$F$3;$E$49;$E$50;K$50;$A53)": 1107,_x000D_
    "=RIK_AC(\"INF53__;INF02@E=1,S=12,G=0,T=0,P=0:@R=A,S=8,V={0}:R=B,S=56,V={1}:R=C,S=52,V={2}:R=D,S=51,V={3}:R=E,S=58,V={4}:\";$F$3;$E$49;$E$50;L$50;$A53)": 1108,_x000D_
    "=RIK_AC(\"INF53__;INF02@E=1,S=12,G=0,T=0,P=0:@R=A,S=8,V={0}:R=B,S=56,V={1}:R=C,S=52,V={2}:R=D,S=51,V={3}:R=E,S=58,V={4}:\";$F$3;$E$49;$E$50;M$50;$A53)": 1109,_x000D_
    "=RIK_AC(\"INF53__;INF02@E=1,S=12,G=0,T=0,P=0:@R=A,S=8,V={0}:R=B,S=56,V={1}:R=C,S=52,V={2}:R=D,S=51,V={3}:R=E,S=58,V={4}:\";$F$3;$E$49;$E$50;N$50;$A53)": 1110,_x000D_
    "=RIK_AC(\"INF53__;INF02@E=1,S=12,G=0,T=0,P=0:@R=A,S=8,V={0}:R=B,S=56,V={1}:R=C,S=52,V={2}:R=D,S=51,V={3}:R=E,S=58,V={4}:\";$F$3;$E$49;$E$50;O$50;$A53)": 1111,_x000D_
    "=RIK_AC(\"INF53__;INF02@E=1,S=12,G=0,T=0,P=0:@R=A,S=8,V={0}:R=B,S=56,V={1}:R=C,S=52,V={2}:R=D,S=51,V={3}:R=E,S=58,V={4}:\";$F$3;$E$49;$E$50;P$50;$A53)": 1112,_x000D_
    "=RIK_AC(\"INF53__;INF02@E=1,S=12,G=0,T=0,P=0:@R=A,S=8,V={0}:R=B,S=56,V={1}:R=C,S=52,V={2}:R=D,S=51,V={3}:R=E,S=58,V={4}:\";$F$3;$E$49;$E$50;Q$50;$A53)": 1113,_x000D_
    "=RIK_AC(\"INF53__;INF02@E=1,S=12,G=0,T=0,P=0:@R=A,S=8,V={0}:R=B,S=56,V={1}:R=C,S=52,V={2}:R=D,S=51,V={3}:R=E,S=58,V={4}:\";$F$3;$E$49;$E$50;R$50;$A53)": 1114,_x000D_
    "=RIK_AC(\"INF53__;INF02@E=1,S=12,G=0,T=0,P=0:@R=A,S=8,V={0}:R=B,S=56,V={1}:R=C,S=52,V={2}:R=D,S=51,V={3}:R=E,S=58,V={4}:\";$F$3;$E$49;$E$50;G$50;$A54)": 1115,_x000D_
    "=RIK_AC(\"INF53__;INF02@E=1,S=12,G=0,T=0,P=0:@R=A,S=8,V={0}:R=B,S=56,V={1}:R=C,S=52,V={2}:R=D,S=51,V={3}:R=E,S=58,V={4}:\";$F$3;$E$49;$E$50;H$50;$A54)": 1116,_x000D_
    "=RIK_AC(\"INF53__;INF02@E=1,S=12,G=0,T=0,P=0:@R=A,S=8,V={0}:R=B,S=56,V={1}:R=C,S=52,V={2}:R=D,S=51,V={3}:R=E,S=58,V={4}:\";$F$3;$E$49;$E$50;I$50;$A54)": 1117,_x000D_
    "=RIK_AC(\"INF53__;INF02@E=1,S=12,G=0,T=0,P=0:@R=A,S=8,V={0}:R=B,S=56,V={1}:R=C,S=52,V={2}:R=D,S=51,V={3}:R=E,S=58,V={4}:\";$F$3;$E$49;$E$50;J$50;$A54)": 1118,_x000D_
    "=RIK_AC(\"INF53__;INF02@E=1,S=12,G=0,T=0,P=0:@R=A,S=8,V={0}:R=B,S=56,V={1}:R=C,S=52,V={2}:R=D,S=51,V={3}:R=E,S=58,V={4}:\";$F$3;$E$49;$E$50;K$50;$A54)": 1119,_x000D_
    "=RIK_AC(\"INF53__;INF02@E=1,S=12,G=0,T=0,P=0:@R=A,S=8,V={0}:R=B,S=56,V={1}:R=C,S=52,V={2}:R=D,S=51,V={3}:R=E,S=58,V={4}:\";$F$3;$E$49;$E$50;L$50;$A54)": 1120,_x000D_
    "=RIK_AC(\"INF53__;INF02@E=1,S=12,G=0,T=0,P=0:@R=A,S=8,V={0}:R=B,S=56,V={1}:R=C,S=52,V={2}:R=D,S=51,V={3}:R=E,S=58,V={4}:\";$F$3;$E$49;$E$50;M$50;$A54)": 1121,_x000D_
    "=RIK_AC(\"INF53__;INF02@E=1,S=12,G=0,T=0,P=0:@R=A,S=8,V={0}:R=B,S=56,V={1}:R=C,S=52,V={2}:R=D,S=51,V={3}:R=E,S=58,V={4}:\";$F$3;$E$49;$E$50;N$50;$A54)": 1122,_x000D_
    "=RIK_AC(\"INF53__;INF02@E=1,S=12,G=0,T=0,P=0:@R=A,S=8,V={0}:R=B,S=56,V={1}:R=C,S=52,V={2}:R=D,S=51,V={3}:R=E,S=58,V={4}:\";$F$3;$E$49;$E$50;O$50;$A54)": 1123,_x000D_
    "=RIK_AC(\"INF53__;INF02@E=1,S=12,G=0,T=0,P=0:@R=A,S=8,V={0}:R=B,S=56,V={1}:R=C,S=52,V={2}:R=D,S=51,V={3}:R=E,S=58,V={4}:\";$F$3;$E$49;$E$50;P$50;$A54)": 1124,_x000D_
    "=RIK_AC(\"INF53__;INF02@E=1,S=12,G=0,T=0,P=0:@R=A,S=8,V={0}:R=B,S=56,V={1}:R=C,S=52,V={2}:R=D,S=51,V={3}:R=E,S=58,V={4}:\";$F$3;$E$49;$E$50;Q$50;$A54)": 1125,_x000D_
    "=RIK_AC(\"INF53__;INF02@E=1,S=12,G=0,T=0,P=0:@R=A,S=8,V={0}:R=B,S=56,V={1}:R=C,S=52,V={2}:R=D,S=51,V={3}:R=E,S=58,V={4}:\";$F$3;$E$49;$E$50;R$50;$A54)": 1126,_x000D_
    "=RIK_AC(\"INF53__;INF02@E=1,S=12,G=0,T=0,P=0:@R=A,S=8,V={0}:R=B,S=56,V={1}:R=C,S=52,V={2}:R=D,S=51,V={3}:R=E,S=58,V={4}:\";$F$3;$E$49;$E$50;G$50;$A55)": 1127,_x000D_
    "=RIK_AC(\"INF53__;INF02@E=1,S=12,G=0,T=0,P=0:@R=A,S=8,V={0}:R=B,S=56,V={1}:R=C,S=52,V={2}:R=D,S=51,V={3}:R=E,S=58,V={4}:\";$F$3;$E$49;$E$50;H$50;$A55)": 1128,_x000D_
    "=RIK_AC(\"INF53__;INF02@E=1,S=12,G=0,T=0,P=0:@R=A,S=8,V={0}:R=B,S=56,V={1}:R=C,S=52,V={2}:R=D,S=51,V={3}:R=E,S=58,V={4}:\";$F$3;$E$49;$E$50;I$50;$A55)": 1129,_x000D_
    "=RIK_AC(\"INF53__;INF02@E=1,S=12,G=0,T=0,P=0:@R=A,S=8,V={0}:R=B,S=56,V={1}:R=C,S=52,V={2}:R=D,S=51,V={3}:R=E,S=58,V={4}:\";$F$3;$E$49;$E$50;J$50;$A55)": 1130,_x000D_
    "=RIK_AC(\"INF53__;INF02@E=1,S=12,G=0,T=0,P=0:@R=A,S=8,V={0}:R=B,S=56,V={1}:R=C,S=52,V={2}:R=D,S=51,V={3}:R=E,S=58,V={4}:\";$F$3;$E$49;$E$50;K$50;$A55)": 1131,_x000D_
    "=RIK_AC(\"INF53__;INF02@E=1,S=12,G=0,T=0,P=0:@R=A,S=8,V={0}:R=B,S=56,V={1}:R=C,S=52,V={2}:R=D,S=51,V={3}:R=E,S=58,V={4}:\";$F$3;$E$49;$E$50;L$50;$A55)": 1132,_x000D_
    "=RIK_AC(\"INF53__;INF02@E=1,S=12,G=0,T=0,P=0:@R=A,S=8,V={0}:R=B,S=56,V={1}:R=C,S=52,V={2}:R=D,S=51,V={3}:R=E,S=58,V={4}:\";$F$3;$E$49;$E$50;M$50;$A55)": 1133,_x000D_
    "=RIK_AC(\"INF53__;INF02@E=1,S=12,G=0,T=0,P=0:@R=A,S=8,V={0}:R=B,S=56,V={1}:R=C,S=52,V={2}:R=D,S=51,V={3}:R=E,S=58,V={4}:\";$F$3;$E$49;$E$50;N$50;$A55)": 1134,_x000D_
    "=RIK_AC(\"INF53__;INF02@E=1,S=12,G=0,T=0,P=0:@R=A,S=8,V={0}:R=B,S=56,V={1}:R=C,S=52,V={2}:R=D,S=51,V={3}:R=E,S=58,V={4}:\";$F$3;$E$49;$E$50;O$50;$A55)": 1135,_x000D_
    "=RIK_AC(\"INF53__;INF02@E=1,S=12,G=0,T=0,P=0:@R=A,S=8,V={0}:R=B,S=56,V={1}:R=C,S=52,V={2}:R=D,S=51,V={3}:R=E,S=58,V={4}:\";$F$3;$E$49;$E$50;P$50;$A55)": 1136,_x000D_
    "=RIK_AC(\"INF53__;INF02@E=1,S=12,G=0,T=0,P=0:@R=A,S=8,V={0}:R=B,S=56,V={1}:R=C,S=52,V={2}:R=D,S=51,V={3}:R=E,S=58,V={4}:\";$F$3;$E$49;$E$50;Q$50;$A55)": 1137,_x000D_
    "=RIK_AC(\"INF53__;INF02@E=1,S=12,G=0,T=0,P=0:@R=A,S=8,V={0}:R=B,S=56,V={1}:R=C,S=52,V={2}:R=D,S=51,V={3}:R=E,S=58,V={4}:\";$F$3;$E$49;$E$50;R$50;$A55)": 1138,_x000D_
    "=RIK_AC(\"INF53__;INF02@E=1,S=12,G=0,T=0,P=0:@R=A,S=8,V={0}:R=B,S=56,V={1}:R=C,S=52,V={2}:R=D,S=51,V={3}:R=E,S=58,V={4}:\";$F$3;$E$49;$E$50;G$50;$A56)": 1139,_x000D_
    "=RIK_AC(\"INF53__;INF02@E=1,S=12,G=0,T=0,P=0:@R=A,S=8,V={0}:R=B,S=56,V={1}:R=C,S=52,V={2}:R=D,S=51,V={3}:R=E,S=58,V={4}:\";$F$3;$E$49;$E$50;H$50;$A56)": 1140,_x000D_
    "=RIK_AC(\"INF53__;INF02@E=1,S=12,G=0,T=0,P=0:@R=A,S=8,V={0}:R=B,S=56,V={1}:R=C,S=52,V={2}:R=D,S=51,V={3}:R=E,S=58,V={4}:\";$F$3;$E$49;$E$50;I$50;$A56)": 1141,_x000D_
    "=RIK_AC(\"INF53__;INF02@E=1,S=12,G=0,T=0,P=0:@R=A,S=8,V={0}:R=B,S=56,V={1}:R=C,S=52,V={2}:R=D,S=51,V={3}:R=E,S=58,V={4}:\";$F$3;$E$49;$E$50;J$50;$A56)": 1142,_x000D_
    "=RIK_AC(\"INF53__;INF02@E=1,S=12,G=0,T=0,P=0:@R=A,S=8,V={0}:R=B,S=56,V={1}:R=C,S=52,V={2}:R=D,S=51,V={3}:R=E,S=58,V={4}:\";$F$3;$E$49;$E$50;K$50;$A56)": 1143,_x000D_
    "=RIK_AC(\"INF53__;INF02@E=1,S=12,G=0,T=0,P=0:@R=A,S=8,V={0}:R=B,S=56,V={1}:R=C,S=52,V={2}:R=D,S=51,V={3}:R=E,S=58,V={4}:\";$F$3;$E$49;$E$50;L$50;$A56)": 1144,_x000D_
    "=RIK_AC(\"INF53__;INF02@E=1,S=12,G=0,T=0,P=0:@R=A,S=8,V={0}:R=B,S=56,V={1}:R=C,S=52,V={2}:R=D,S=51,V={3}:R=E,S=58,V={4}:\";$F$3;$E$49;$E$50;M$50;$A56)": 1145,_x000D_
    "=RIK_AC(\"INF53__;INF02@E=1,S=12,G=0,T=0,P=0:@R=A,S=8,V={0}:R=B,S=56,V={1}:R=C,S=52,V={2}:R=D,S=51,V={3}:R=E,S=58,V={4}:\";$F$3;$E$49;$E$50;N$50;$A56)": 1146,_x000D_
    "=RIK_AC(\"INF53__;INF02@E=1,S=12,G=0,T=0,P=0:@R=A,S=8,V={0}:R=B,S=56,V={1}:R=C,S=52,V={2}:R=D,S=51,V={3}:R=E,S=58,V={4}:\";$F$3;$E$49;$E$50;O$50;$A56)": 1147,_x000D_
    "=RIK_AC(\"INF53__;INF02@E=1,S=12,G=0,T=0,P=0:@R=A,S=8,V={0}:R=B,S=56,V={1}:R=C,S=52,V={2}:R=D,S=51,V={3}:R=E,S=58,V={4}:\";$F$3;$E$49;$E$50;P$50;$A56)": 1148,_x000D_
    "=RIK_AC(\"INF53__;INF02@E=1,S=12,G=0,T=0,P=0:@R=A,S=8,V={0}:R=B,S=56,V={1}:R=C,S=52,V={2}:R=D,S=51,V={3}:R=E,S=58,V={4}:\";$F$3;$E$49;$E$50;Q$50;$A56)": 1149,_x000D_
    "=RIK_AC(\"INF53__;INF02@E=1,S=12,G=0,T=0,P=0:@R=A,S=8,V={0}:R=B,S=56,V={1}:R=C,S=52,V={2}:R=D,S=51,V={3}:R=E,S=58,V={4}:\";$F$3;$E$49;$E$50;R$50;$A56)": 1150,_x000D_
    "=RIK_AC(\"INF53__;INF02@E=1,S=12,G=0,T=0,P=0:@R=A,S=8,V={0}:R=B,S=56,V={1}:R=C,S=52,V={2}:R=D,S=51,V={3}:R=E,S=58,V={4}:\";$F$3;$E$49;$E$50;G$50;$A57)": 1151,_x000D_
    "=RIK_AC(\"INF53__;INF02@E=1,S=12,G=0,T=0,P=0:@R=A,S=8,V={0}:R=B,S=56,V={1}:R=C,S=52,V={2}:R=D,S=51,V={3}:R=E,S=58,V={4}:\";$F$3;$E$49;$E$50;H$50;$A57)": 1152,_x000D_
    "=RIK_AC(\"INF53__;INF02@E=1,S=12,G=0,T=0,P=0:@R=A,S=8,V={0}:R=B,S=56,V={1}:R=C,S=52,V={2}:R=D,S=51,V={3}:R=E,S=58,V={4}:\";$F$3;$E$49;$E$50;I$50;$A57)": 1153,_x000D_
    "=RIK_AC(\"INF53__;INF02@E=1,S=12,G=0,T=0,P=0:@R=A,S=8,V={0}:R=B,S=56,V={1}:R=C,S=52,V={2}:R=D,S=51,V={3}:R=E,S=58,V={4}:\";$F$3;$E$49;$E$50;J$50;$A57)": 1154,_x000D_
    "=RIK_AC(\"INF53__;INF02@E=1,S=12,G=0,T=0,P=0:@R=A,S=8,V={0}:R=B,S=56,V={1}:R=C,S=52,V={2}:R=D,S=51,V={3}:R=E,S=58,V={4}:\";$F$3;$E$49;$E$50;K$50;$A57)": 1155,_x000D_
    "=RIK_AC(\"INF53__;INF02@E=1,S=12,G=0,T=0,P=0:@R=A,S=8,V={0}:R=B,S=56,V={1}:R=C,S=52,V={2}:R=D,S=51,V={3}:R=E,S=58,V={4}:\";$F$3;$E$49;$E$50;L$50;$A57)": 1156,_x000D_
    "=RIK_AC(\"INF53__;INF02@E=1,S=12,G=0,T=0,P=0:@R=A,S=8,V={0}:R=B,S=56,V={1}:R=C,S=52,V={2}:R=D,S=51,V={3}:R=E,S=58,V={4}:\";$F$3;$E$49;$E$50;M$50;$A57)": 1157,_x000D_
    "=RIK_AC(\"INF53__;INF02@E=1,S=12,G=0,T=0,P=0:@R=A,S=8,V={0}:R=B,S=56,V={1}:R=C,S=52,V={2}:R=D,S=51,V={3}:R=E,S=58,V={4}:\";$F$3;$E$49;$E$50;N$50;$A57)": 1158,_x000D_
    "=RIK_AC(\"INF53__;INF02@E=1,S=12,G=0,T=0,P=0:@R=A,S=8,V={0}:R=B,S=56,V={1}:R=C,S=52,V={2}:R=D,S=51,V={3}:R=E,S=58,V={4}:\";$F$3;$E$49;$E$50;O$50;$A57)": 1159,_x000D_
    "=RIK_AC(\"INF53__;INF02@E=1,S=12,G=0,T=0,P=0:@R=A,S=8,V={0}:R=B,S=56,V={1}:R=C,S=52,V={2}:R=D,S=51,V={3}:R=E,S=58,V={4}:\";$F$3;$E$49;$E$50;P$50;$A57)": 1160,_x000D_
    "=RIK_AC(\"INF53__;INF02@E=1,S=12,G=0,T=0,P=0:@R=A,S=8,V={0}:R=B,S=56,V={1}:R=C,S=52,V={2}:R=D,S=51,V={3}:R=E,S=58,V={4}:\";$F$3;$E$49;$E$50;Q$50;$A57)": 1161,_x000D_
    "=RIK_AC(\"INF53__;INF02@E=1,S=12,G=0,T=0,P=0:@R=A,S=8,V={0}:R=B,S=56,V={1}:R=C,S=52,V={2}:R=D,S=51,V={3}:R=E,S=58,V={4}:\";$F$3;$E$49;$E$50;R$50;$A57)": 1162,_x000D_
    "=RIK_AC(\"INF53__;INF02@E=8,S=3,G=0,T=0,P=0:@R=A,S=8,V={0}:R=B,S=56,V={1}:R=C,S=243,V={2}:\";$F$3;$E$42;J$43)": 1163,_x000D_
    "=RIK_AC(\"INF53__;INF02@E=8,S=3,G=0,T=0,P=0:@R=A,S=8,V={0}:R=B,S=56,V={1}:R=C,S=243,V={2}:\";$F$3;$E$42;F$43)": 1164,_x000D_
    "=RIK_AC(\"INF53__;INF02@E=8,S=3,G=0,T=0,P=0:@R=A,S=8,V={0}:R=B,S=56,V={1}:R=C,S=243,V={2}:\";$F$3;$E$42;I$43)": 1165,_x000D_
    "=RIK_AC(\"INF53__;INF02@E=8,S=3,G=0,T=0,P=0:@R=A,S=8,V={0}:R=B,S=56,V={1}:R=C,S=243,V={2}:\";$F$3;$E$42;H$43)": 1166,_x000D_
    "=RIK_AC(\"INF53__;INF02@E=8,S=3,G=0,T=0,P=0:@R=A,S=8,V={0}:R=B,S=56,V={1}:R=C,S=243,V={2}:\";$F$3;$E$42;G$43)": 1167,_x000D_
    "=RIK_AC(\"INF53__;INF02@E=8,S=3,G=0,T=0,P=0:@R=A,S=8,V={0}:R=B,S=56,V={1}:R=C,S=243,V={2}:\";$F$3;$E$42;K$43)": 1168,_x000D_
    "=RIK_AC(\"INF53__;INF04@E=1,S=9,G=0,T=0,P=0:@R=A,S=26,V={0}:R=B,S=4,V={1}:R=C,S=5,V={2}:R=D,S=7,V={3}:\";$F$3;$E$74;G$74;$A81)": 1169,_x000D_
    "=RIK_AC(\"INF53__;INF04@E=1,S=9,G=0,T=0,P=0:@R=A,S=26,V={0}:R=B,S=4,V={1}:R=C,S=5,V={2}:R=D,S=7,V={3}:\";$F$3;$E$74;H$74;$A81)": 1170,_x000D_
    "=RIK_AC(\"INF53__;INF04@E=1,S=9,G=0,T=0,P=0:@R=A,S=26,V={0}:R=B,S=4,V={1}:R=C,S=5,V={2}:R=D,S=7,V={3}:\";$F$3;$E$74;J$74;$A81)": 1171,_x000D_
    "=RIK_AC(\"INF53__;INF04@E=1,S=9,G=0,T=0,P=0:@R=A,S=26,V={0}:R=B,S=4,V={1}:R=C,S=5,V={2}:R=D,S=7,V={3}:\";$F$3;$E$74;K$74;$A81)": 1172,_x000D_
    "=RIK_AC(\"INF53__;INF04@E=1,S=9,G=0,T=0,P=0:@R=A,S=26,V={0}:R=B,S=4,V={1}:R=C,S=5,V={2}:R=D,S=7,V={3}:\";$F$3;$E$74;M$74;$A81)": 1173,_x000D_
    "=RIK_AC(\"INF53__;INF04@E=1,S=9,G=0,T=0,P=0:@R=A,S=26,V={0}:R=B,S=4,V={1}:R=C,S=5,V={2}:R=D,S=7,V={3}:\";$F$3;$E$74;N$74;$A81)": 1174,_x000D_
    "=RIK_AC(\"INF53__;INF04@E=1,S=9,G=0,T=0,P=0:@R=A,S=26,V={0}:R=B,S=4,V={1}:R=C,S=5,V={2}:R=D,S=7,V={3}:\";$F$3;$E$74;G$74;$A82)": 1175,_x000D_
    "=RIK_AC(\"INF53__;INF04@E=1,S=9,G=0,T=0,P=0:@R=A,S=26,V={0}:R=B,S=4,V={1}:R=C,S=5,V={2}:R=D,S=7,V={3}:\";$F$3;$E$74;H$74;$A82)": 1176,_x000D_
    "=RIK_AC(\"INF53__;INF04@E=1,S=9,G=0,T=0,P=0:@R=A,S=26,V={0}:R=B,S=4,V={1}:R=C,S=5,V={2}:R=D,S=7,V={3}:\";$F$3;$E$74;J$74;$A82)": 1177,_x000D_
    "=RIK_AC(\"INF53__;INF04@E=1,S=9,G=0,T=0,P=0:@R=A,S=26,V={0}:R=B,S=4,V={1}:R=C,S=5,V={2}:R=D,S=7,V={3}:\";$F$3;$E$74;K$74;$A82)": 1178,_x000D_
    "=RIK_AC(\"INF53__;INF04@E=1,S=9,G=0,T=0,P=0:@R=A,S=26,V={0}:R=B,S=4,V={1}:R=C,</t>
  </si>
  <si>
    <t>S=5,V={2}:R=D,S=7,V={3}:\";$F$3;$E$74;M$74;$A82)": 1179,_x000D_
    "=RIK_AC(\"INF53__;INF04@E=1,S=9,G=0,T=0,P=0:@R=A,S=26,V={0}:R=B,S=4,V={1}:R=C,S=5,V={2}:R=D,S=7,V={3}:\";$F$3;$E$74;N$74;$A82)": 1180,_x000D_
    "=RIK_AC(\"INF53__;INF04@E=1,S=9,G=0,T=0,P=0:@R=A,S=26,V={0}:R=B,S=4,V={1}:R=C,S=5,V={2}:R=D,S=7,V={3}:\";$F$3;$E$74;G$74;$A83)": 1181,_x000D_
    "=RIK_AC(\"INF53__;INF04@E=1,S=9,G=0,T=0,P=0:@R=A,S=26,V={0}:R=B,S=4,V={1}:R=C,S=5,V={2}:R=D,S=7,V={3}:\";$F$3;$E$74;H$74;$A83)": 1182,_x000D_
    "=RIK_AC(\"INF53__;INF04@E=1,S=9,G=0,T=0,P=0:@R=A,S=26,V={0}:R=B,S=4,V={1}:R=C,S=5,V={2}:R=D,S=7,V={3}:\";$F$3;$E$74;J$74;$A83)": 1183,_x000D_
    "=RIK_AC(\"INF53__;INF04@E=1,S=9,G=0,T=0,P=0:@R=A,S=26,V={0}:R=B,S=4,V={1}:R=C,S=5,V={2}:R=D,S=7,V={3}:\";$F$3;$E$74;K$74;$A83)": 1184,_x000D_
    "=RIK_AC(\"INF53__;INF04@E=1,S=9,G=0,T=0,P=0:@R=A,S=26,V={0}:R=B,S=4,V={1}:R=C,S=5,V={2}:R=D,S=7,V={3}:\";$F$3;$E$74;M$74;$A83)": 1185,_x000D_
    "=RIK_AC(\"INF53__;INF04@E=1,S=9,G=0,T=0,P=0:@R=A,S=26,V={0}:R=B,S=4,V={1}:R=C,S=5,V={2}:R=D,S=7,V={3}:\";$F$3;$E$74;N$74;$A83)": 1186,_x000D_
    "=RIK_AC(\"INF53__;INF04@E=1,S=9,G=0,T=0,P=0:@R=A,S=26,V={0}:R=B,S=4,V={1}:R=C,S=5,V={2}:R=D,S=7,V={3}:\";$F$3;$E$74;G$74;$A84)": 1187,_x000D_
    "=RIK_AC(\"INF53__;INF04@E=1,S=9,G=0,T=0,P=0:@R=A,S=26,V={0}:R=B,S=4,V={1}:R=C,S=5,V={2}:R=D,S=7,V={3}:\";$F$3;$E$74;H$74;$A84)": 1188,_x000D_
    "=RIK_AC(\"INF53__;INF04@E=1,S=9,G=0,T=0,P=0:@R=A,S=26,V={0}:R=B,S=4,V={1}:R=C,S=5,V={2}:R=D,S=7,V={3}:\";$F$3;$E$74;J$74;$A84)": 1189,_x000D_
    "=RIK_AC(\"INF53__;INF04@E=1,S=9,G=0,T=0,P=0:@R=A,S=26,V={0}:R=B,S=4,V={1}:R=C,S=5,V={2}:R=D,S=7,V={3}:\";$F$3;$E$74;K$74;$A84)": 1190,_x000D_
    "=RIK_AC(\"INF53__;INF04@E=1,S=9,G=0,T=0,P=0:@R=A,S=26,V={0}:R=B,S=4,V={1}:R=C,S=5,V={2}:R=D,S=7,V={3}:\";$F$3;$E$74;M$74;$A84)": 1191,_x000D_
    "=RIK_AC(\"INF53__;INF04@E=1,S=9,G=0,T=0,P=0:@R=A,S=26,V={0}:R=B,S=4,V={1}:R=C,S=5,V={2}:R=D,S=7,V={3}:\";$F$3;$E$74;N$74;$A84)": 1192,_x000D_
    "=RIK_AC(\"INF53__;INF04@E=1,S=9,G=0,T=0,P=0:@R=A,S=26,V={0}:R=B,S=4,V={1}:R=C,S=5,V={2}:R=D,S=7,V={3}:\";$F$3;$E$74;G$74;$A85)": 1193,_x000D_
    "=RIK_AC(\"INF53__;INF04@E=1,S=9,G=0,T=0,P=0:@R=A,S=26,V={0}:R=B,S=4,V={1}:R=C,S=5,V={2}:R=D,S=7,V={3}:\";$F$3;$E$74;H$74;$A85)": 1194,_x000D_
    "=RIK_AC(\"INF53__;INF04@E=1,S=9,G=0,T=0,P=0:@R=A,S=26,V={0}:R=B,S=4,V={1}:R=C,S=5,V={2}:R=D,S=7,V={3}:\";$F$3;$E$74;J$74;$A85)": 1195,_x000D_
    "=RIK_AC(\"INF53__;INF04@E=1,S=9,G=0,T=0,P=0:@R=A,S=26,V={0}:R=B,S=4,V={1}:R=C,S=5,V={2}:R=D,S=7,V={3}:\";$F$3;$E$74;K$74;$A85)": 1196,_x000D_
    "=RIK_AC(\"INF53__;INF04@E=1,S=9,G=0,T=0,P=0:@R=A,S=26,V={0}:R=B,S=4,V={1}:R=C,S=5,V={2}:R=D,S=7,V={3}:\";$F$3;$E$74;M$74;$A85)": 1197,_x000D_
    "=RIK_AC(\"INF53__;INF04@E=1,S=9,G=0,T=0,P=0:@R=A,S=26,V={0}:R=B,S=4,V={1}:R=C,S=5,V={2}:R=D,S=7,V={3}:\";$F$3;$E$74;N$74;$A85)": 1198,_x000D_
    "=RIK_AC(\"INF53__;INF04@E=1,S=9,G=0,T=0,P=0:@R=A,S=26,V={0}:R=B,S=4,V={1}:R=C,S=5,V={2}:R=D,S=7,V={3}:\";$F$3;$E$74;G$74;$A86)": 1199,_x000D_
    "=RIK_AC(\"INF53__;INF04@E=1,S=9,G=0,T=0,P=0:@R=A,S=26,V={0}:R=B,S=4,V={1}:R=C,S=5,V={2}:R=D,S=7,V={3}:\";$F$3;$E$74;H$74;$A86)": 1200,_x000D_
    "=RIK_AC(\"INF53__;INF04@E=1,S=9,G=0,T=0,P=0:@R=A,S=26,V={0}:R=B,S=4,V={1}:R=C,S=5,V={2}:R=D,S=7,V={3}:\";$F$3;$E$74;J$74;$A86)": 1201,_x000D_
    "=RIK_AC(\"INF53__;INF04@E=1,S=9,G=0,T=0,P=0:@R=A,S=26,V={0}:R=B,S=4,V={1}:R=C,S=5,V={2}:R=D,S=7,V={3}:\";$F$3;$E$74;K$74;$A86)": 1202,_x000D_
    "=RIK_AC(\"INF53__;INF04@E=1,S=9,G=0,T=0,P=0:@R=A,S=26,V={0}:R=B,S=4,V={1}:R=C,S=5,V={2}:R=D,S=7,V={3}:\";$F$3;$E$74;M$74;$A86)": 1203,_x000D_
    "=RIK_AC(\"INF53__;INF04@E=1,S=9,G=0,T=0,P=0:@R=A,S=26,V={0}:R=B,S=4,V={1}:R=C,S=5,V={2}:R=D,S=7,V={3}:\";$F$3;$E$74;N$74;$A86)": 1204,_x000D_
    "=RIK_AC(\"INF53__;INF04@E=1,S=9,G=0,T=0,P=0:@R=A,S=26,V={0}:R=B,S=4,V={1}:R=C,S=5,V={2}:R=D,S=7,V={3}:\";$F$3;$E$74;G$74;$A87)": 1205,_x000D_
    "=RIK_AC(\"INF53__;INF04@E=1,S=9,G=0,T=0,P=0:@R=A,S=26,V={0}:R=B,S=4,V={1}:R=C,S=5,V={2}:R=D,S=7,V={3}:\";$F$3;$E$74;H$74;$A87)": 1206,_x000D_
    "=RIK_AC(\"INF53__;INF04@E=1,S=9,G=0,T=0,P=0:@R=A,S=26,V={0}:R=B,S=4,V={1}:R=C,S=5,V={2}:R=D,S=7,V={3}:\";$F$3;$E$74;J$74;$A87)": 1207,_x000D_
    "=RIK_AC(\"INF53__;INF04@E=1,S=9,G=0,T=0,P=0:@R=A,S=26,V={0}:R=B,S=4,V={1}:R=C,S=5,V={2}:R=D,S=7,V={3}:\";$F$3;$E$74;K$74;$A87)": 1208,_x000D_
    "=RIK_AC(\"INF53__;INF04@E=1,S=9,G=0,T=0,P=0:@R=A,S=26,V={0}:R=B,S=4,V={1}:R=C,S=5,V={2}:R=D,S=7,V={3}:\";$F$3;$E$74;M$74;$A87)": 1209,_x000D_
    "=RIK_AC(\"INF53__;INF04@E=1,S=9,G=0,T=0,P=0:@R=A,S=26,V={0}:R=B,S=4,V={1}:R=C,S=5,V={2}:R=D,S=7,V={3}:\";$F$3;$E$74;N$74;$A87)": 1210,_x000D_
    "=RIK_AC(\"INF53__;INF04@E=1,S=9,G=0,T=0,P=0:@R=A,S=26,V={0}:R=B,S=4,V={1}:R=C,S=5,V={2}:R=D,S=7,V={3}:\";$F$3;$E$74;G$74;$A88)": 1211,_x000D_
    "=RIK_AC(\"INF53__;INF04@E=1,S=9,G=0,T=0,P=0:@R=A,S=26,V={0}:R=B,S=4,V={1}:R=C,S=5,V={2}:R=D,S=7,V={3}:\";$F$3;$E$74;H$74;$A88)": 1212,_x000D_
    "=RIK_AC(\"INF53__;INF04@E=1,S=9,G=0,T=0,P=0:@R=A,S=26,V={0}:R=B,S=4,V={1}:R=C,S=5,V={2}:R=D,S=7,V={3}:\";$F$3;$E$74;J$74;$A88)": 1213,_x000D_
    "=RIK_AC(\"INF53__;INF04@E=1,S=9,G=0,T=0,P=0:@R=A,S=26,V={0}:R=B,S=4,V={1}:R=C,S=5,V={2}:R=D,S=7,V={3}:\";$F$3;$E$74;K$74;$A88)": 1214,_x000D_
    "=RIK_AC(\"INF53__;INF04@E=1,S=9,G=0,T=0,P=0:@R=A,S=26,V={0}:R=B,S=4,V={1}:R=C,S=5,V={2}:R=D,S=7,V={3}:\";$F$3;$E$74;M$74;$A88)": 1215,_x000D_
    "=RIK_AC(\"INF53__;INF04@E=1,S=9,G=0,T=0,P=0:@R=A,S=26,V={0}:R=B,S=4,V={1}:R=C,S=5,V={2}:R=D,S=7,V={3}:\";$F$3;$E$74;N$74;$A88)": 1216,_x000D_
    "=RIK_AC(\"INF53__;INF04@E=1,S=9,G=0,T=0,P=0:@R=A,S=26,V={0}:R=B,S=4,V={1}:R=C,S=5,V={2}:R=D,S=7,V={3}:\";$G$3;$E$74;O$74;$A88)": 1217,_x000D_
    "=RIK_AC(\"INF53__;INF04@E=1,S=9,G=0,T=0,P=0:@R=A,S=26,V={0}:R=B,S=4,V={1}:R=C,S=5,V={2}:R=D,S=7,V={3}:\";$G$3;$E$74;N$74;$A88)": 1218,_x000D_
    "=RIK_AC(\"INF53__;INF04@E=1,S=9,G=0,T=0,P=0:@R=A,S=26,V={0}:R=B,S=4,V={1}:R=C,S=5,V={2}:R=D,S=7,V={3}:\";$G$3;$E$74;L$74;$A88)": 1219,_x000D_
    "=RIK_AC(\"INF53__;INF04@E=1,S=9,G=0,T=0,P=0:@R=A,S=26,V={0}:R=B,S=4,V={1}:R=C,S=5,V={2}:R=D,S=7,V={3}:\";$G$3;$E$74;K$74;$A88)": 1220,_x000D_
    "=RIK_AC(\"INF53__;INF04@E=1,S=9,G=0,T=0,P=0:@R=A,S=26,V={0}:R=B,S=4,V={1}:R=C,S=5,V={2}:R=D,S=7,V={3}:\";$G$3;$E$74;I$74;$A88)": 1221,_x000D_
    "=RIK_AC(\"INF53__;INF04@E=1,S=9,G=0,T=0,P=0:@R=A,S=26,V={0}:R=B,S=4,V={1}:R=C,S=5,V={2}:R=D,S=7,V={3}:\";$G$3;$E$74;H$74;$A88)": 1222,_x000D_
    "=RIK_AC(\"INF53__;INF04@E=1,S=9,G=0,T=0,P=0:@R=A,S=26,V={0}:R=B,S=4,V={1}:R=C,S=5,V={2}:R=D,S=7,V={3}:\";$G$3;$E$74;O$74;$A87)": 1223,_x000D_
    "=RIK_AC(\"INF53__;INF04@E=1,S=9,G=0,T=0,P=0:@R=A,S=26,V={0}:R=B,S=4,V={1}:R=C,S=5,V={2}:R=D,S=7,V={3}:\";$G$3;$E$74;N$74;$A87)": 1224,_x000D_
    "=RIK_AC(\"INF53__;INF04@E=1,S=9,G=0,T=0,P=0:@R=A,S=26,V={0}:R=B,S=4,V={1}:R=C,S=5,V={2}:R=D,S=7,V={3}:\";$G$3;$E$74;L$74;$A87)": 1225,_x000D_
    "=RIK_AC(\"INF53__;INF04@E=1,S=9,G=0,T=0,P=0:@R=A,S=26,V={0}:R=B,S=4,V={1}:R=C,S=5,V={2}:R=D,S=7,V={3}:\";$G$3;$E$74;K$74;$A87)": 1226,_x000D_
    "=RIK_AC(\"INF53__;INF04@E=1,S=9,G=0,T=0,P=0:@R=A,S=26,V={0}:R=B,S=4,V={1}:R=C,S=5,V={2}:R=D,S=7,V={3}:\";$G$3;$E$74;I$74;$A87)": 1227,_x000D_
    "=RIK_AC(\"INF53__;INF04@E=1,S=9,G=0,T=0,P=0:@R=A,S=26,V={0}:R=B,S=4,V={1}:R=C,S=5,V={2}:R=D,S=7,V={3}:\";$G$3;$E$74;H$74;$A87)": 1228,_x000D_
    "=RIK_AC(\"INF53__;INF04@E=1,S=9,G=0,T=0,P=0:@R=A,S=26,V={0}:R=B,S=4,V={1}:R=C,S=5,V={2}:R=D,S=7,V={3}:\";$G$3;$E$74;O$74;$A86)": 1229,_x000D_
    "=RIK_AC(\"INF53__;INF04@E=1,S=9,G=0,T=0,P=0:@R=A,S=26,V={0}:R=B,S=4,V={1}:R=C,S=5,V={2}:R=D,S=7,V={3}:\";$G$3;$E$74;N$74;$A86)": 1230,_x000D_
    "=RIK_AC(\"INF53__;INF04@E=1,S=9,G=0,T=0,P=0:@R=A,S=26,V={0}:R=B,S=4,V={1}:R=C,S=5,V={2}:R=D,S=7,V={3}:\";$G$3;$E$74;L$74;$A86)": 1231,_x000D_
    "=RIK_AC(\"INF53__;INF04@E=1,S=9,G=0,T=0,P=0:@R=A,S=26,V={0}:R=B,S=4,V={1}:R=C,S=5,V={2}:R=D,S=7,V={3}:\";$G$3;$E$74;K$74;$A86)": 1232,_x000D_
    "=RIK_AC(\"INF53__;INF04@E=1,S=9,G=0,T=0,P=0:@R=A,S=26,V={0}:R=B,S=4,V={1}:R=C,S=5,V={2}:R=D,S=7,V={3}:\";$G$3;$E$74;I$74;$A86)": 1233,_x000D_
    "=RIK_AC(\"INF53__;INF04@E=1,S=9,G=0,T=0,P=0:@R=A,S=26,V={0}:R=B,S=4,V={1}:R=C,S=5,V={2}:R=D,S=7,V={3}:\";$G$3;$E$74;H$74;$A86)": 1234,_x000D_
    "=RIK_AC(\"INF53__;INF04@E=1,S=9,G=0,T=0,P=0:@R=A,S=26,V={0}:R=B,S=4,V={1}:R=C,S=5,V={2}:R=D,S=7,V={3}:\";$G$3;$E$74;O$74;$A85)": 1235,_x000D_
    "=RIK_AC(\"INF53__;INF04@E=1,S=9,G=0,T=0,P=0:@R=A,S=26,V={0}:R=B,S=4,V={1}:R=C,S=5,V={2}:R=D,S=7,V={3}:\";$G$3;$E$74;N$74;$A85)": 1236,_x000D_
    "=RIK_AC(\"INF53__;INF04@E=1,S=9,G=0,T=0,P=0:@R=A,S=26,V={0}:R=B,S=4,V={1}:R=C,S=5,V={2}:R=D,S=7,V={3}:\";$G$3;$E$74;L$74;$A85)": 1237,_x000D_
    "=RIK_AC(\"INF53__;INF04@E=1,S=9,G=0,T=0,P=0:@R=A,S=26,V={0}:R=B,S=4,V={1}:R=C,S=5,V={2}:R=D,S=7,V={3}:\";$G$3;$E$74;K$74;$A85)": 1238,_x000D_
    "=RIK_AC(\"INF53__;INF04@E=1,S=9,G=0,T=0,P=0:@R=A,S=26,V={0}:R=B,S=4,V={1}:R=C,S=5,V={2}:R=D,S=7,V={3}:\";$G$3;$E$74;I$74;$A85)": 1239,_x000D_
    "=RIK_AC(\"INF53__;INF04@E=1,S=9,G=0,T=0,P=0:@R=A,S=26,V={0}:R=B,S=4,V={1}:R=C,S=5,V={2}:R=D,S=7,V={3}:\";$G$3;$E$74;H$74;$A85)": 1240,_x000D_
    "=RIK_AC(\"INF53__;INF04@E=1,S=9,G=0,T=0,P=0:@R=A,S=26,V={0}:R=B,S=4,V={1}:R=C,S=5,V={2}:R=D,S=7,V={3}:\";$G$3;$E$74;O$74;$A84)": 1241,_x000D_
    "=RIK_AC(\"INF53__;INF04@E=1,S=9,G=0,T=0,P=0:@R=A,S=26,V={0}:R=B,S=4,V={1}:R=C,S=5,V={2}:R=D,S=7,V={3}:\";$G$3;$E$74;N$74;$A84)": 1242,_x000D_
    "=RIK_AC(\"INF53__;INF04@E=1,S=9,G=0,T=0,P=0:@R=A,S=26,V={0}:R=B,S=4,V={1}:R=C,S=5,V={2}:R=D,S=7,V={3}:\";$G$3;$E$74;L$74;$A84)": 1243,_x000D_
    "=RIK_AC(\"INF53__;INF04@E=1,S=9,G=0,T=0,P=0:@R=A,S=26,V={0}:R=B,S=4,V={1}:R=C,S=5,V={2}:R=D,S=7,V={3}:\";$G$3;$E$74;K$74;$A84)": 1244,_x000D_
    "=RIK_AC(\"INF53__;INF04@E=1,S=9,G=0,T=0,P=0:@R=A,S=26,V={0}:R=B,S=4,V={1}:R=C,S=5,V={2}:R=D,S=7,V={3}:\";$G$3;$E$74;I$74;$A84)": 1245,_x000D_
    "=RIK_AC(\"INF53__;INF04@E=1,S=9,G=0,T=0,P=0:@R=A,S=26,V={0}:R=B,S=4,V={1}:R=C,S=5,V={2}:R=D,S=7,V={3}:\";$G$3;$E$74;H$74;$A84)": 1246,_x000D_
    "=RIK_AC(\"INF53__;INF04@E=1,S=9,G=0,T=0,P=0:@R=A,S=26,V={0}:R=B,S=4,V={1}:R=C,S=5,V={2}:R=D,S=7,V={3}:\";$G$3;$E$74;O$74;$A83)": 1247,_x000D_
    "=RIK_AC(\"INF53__;INF04@E=1,S=9,G=0,T=0,P=0:@R=A,S=26,V={0}:R=B,S=4,V={1}:R=C,S=5,V={2}:R=D,S=7,V={3}:\";$G$3;$E$74;N$74;$A83)": 1248,_x000D_
    "=RIK_AC(\"INF53__;INF04@E=1,S=9,G=0,T=0,P=0:@R=A,S=26,V={0}:R=B,S=4,V={1}:R=C,S=5,V={2}:R=D,S=7,V={3}:\";$G$3;$E$74;L$74;$A83)": 1249,_x000D_
    "=RIK_AC(\"INF53__;INF04@E=1,S=9,G=0,T=0,P=0:@R=A,S=26,V={0}:R=B,S=4,V={1}:R=C,S=5,V={2}:R=D,S=7,V={3}:\";$G$3;$E$74;K$74;$A83)": 1250,_x000D_
    "=RIK_AC(\"INF53__;INF04@E=1,S=9,G=0,T=0,P=0:@R=A,S=26,V={0}:R=B,S=4,V={1}:R=C,S=5,V={2}:R=D,S=7,V={3}:\";$G$3;$E$74;I$74;$A83)": 1251,_x000D_
    "=RIK_AC(\"INF53__;INF04@E=1,S=9,G=0,T=0,P=0:@R=A,S=26,V={0}:R=B,S=4,V={1}:R=C,S=5,V={2}:R=D,S=7,V={3}:\";$G$3;$E$74;H$74;$A83)": 1252,_x000D_
    "=RIK_AC(\"INF53__;INF04@E=1,S=9,G=0,T=0,P=0:@R=A,S=26,V={0}:R=B,S=4,V={1}:R=C,S=5,V={2}:R=D,S=7,V={3}:\";$G$3;$E$74;O$74;$A82)": 1253,_x000D_
    "=RIK_AC(\"INF53__;INF04@E=1,S=9,G=0,T=0,P=0:@R=A,S=26,V={0}:R=B,S=4,V={1}:R=C,S=5,V={2}:R=D,S=7,V={3}:\";$G$3;$E$74;N$74;$A82)": 1254,_x000D_
    "=RIK_AC(\"INF53__;INF04@E=1,S=9,G=0,T=0,P=0:@R=A,S=26,V={0}:R=B,S=4,V={1}:R=C,S=5,V={2}:R=D,S=7,V={3}:\";$G$3;$E$74;L$74;$A82)": 1255,_x000D_
    "=RIK_AC(\"INF53__;INF04@E=1,S=9,G=0,T=0,P=0:@R=A,S=26,V={0}:R=B,S=4,V={1}:R=C,S=5,V={2}:R=D,S=7,V={3}:\";$G$3;$E$74;K$74;$A82)": 1256,_x000D_
    "=RIK_AC(\"INF53__;INF04@E=1,S=9,G=0,T=0,P=0:@R=A,S=26,V={0}:R=B,S=4,V={1}:R=C,S=5,V={2}:R=D,S=7,V={3}:\";$G$3;$E$74;I$74;$A82)": 1257,_x000D_
    "=RIK_AC(\"INF53__;INF04@E=1,S=9,G=0,T=0,P=0:@R=A,S=26,V={0}:R=B,S=4,V={1}:R=C,S=5,V={2}:R=D,S=7,V={3}:\";$G$3;$E$74;H$74;$A82)": 1258,_x000D_
    "=RIK_AC(\"INF53__;INF04@E=1,S=9,G=0,T=0,P=0:@R=A,S=26,V={0}:R=B,S=4,V={1}:R=C,S=5,V={2}:R=D,S=7,V={3}:\";$G$3;$E$74;O$74;$A81)": 1259,_x000D_
    "=RIK_AC(\"INF53__;INF04@E=1,S=9,G=0,T=0,P=0:@R=A,S=26,V={0}:R=B,S=4,V={1}:R=C,S=5,V={2}:R=D,S=7,V={3}:\";$G$3;$E$74;N$74;$A81)": 1260,_x000D_
    "=RIK_AC(\"INF53__;INF04@E=1,S=9,G=0,T=0,P=0:@R=A,S=26,V={0}:R=B,S=4,V={1}:R=C,S=5,V={2}:R=D,S=7,V={3}:\";$G$3;$E$74;L$74;$A81)": 1261,_x000D_
    "=RIK_AC(\"INF53__;INF04@E=1,S=9,G=0,T=0,P=0:@R=A,S=26,V={0}:R=B,S=4,V={1}:R=C,S=5,V={2}:R=D,S=7,V={3}:\";$G$3;$E$74;K$74;$A81)": 1262,_x000D_
    "=RIK_AC(\"INF53__;INF04@E=1,S=9,G=0,T=0,P=0:@R=A,S=26,V={0}:R=B,S=4,V={1}:R=C,S=5,V={2}:R=D,S=7,V={3}:\";$G$3;$E$74;I$74;$A81)": 1263,_x000D_
    "=RIK_AC(\"INF53__;INF04@E=1,S=9,G=0,T=0,P=0:@R=A,S=26,V={0}:R=B,S=4,V={1}:R=C,S=5,V={2}:R=D,S=7,V={3}:\";$G$3;$E$74;H$74;$A81)": 1264,_x000D_
    "=RIK_AC(\"INF53__;INF02@E=1,S=80,G=0,T=0,P=0:@R=A,S=8,V={0}:R=B,S=56,V={1}:R=C,S=52,V={2}:R=D,S=51,V={3}:\";$G$3;$E$10;$E$26;$A33)": 1265,_x000D_
    "=RIK_AC(\"INF53__;INF02@E=1,S=80,G=0,T=0,P=0:@R=A,S=8,V={0}:R=B,S=56,V={1}:R=C,S=52,V={2}:\";$G$3;$E$10;$B36)": 1266,_x000D_
    "=RIK_AC(\"INF53__;INF02@E=1,S=90,G=0,T=0,P=0:@R=A,S=8,V={0}:R=B,S=56,V={1}:R=C,S=52,V={2}:R=D,S=56,V={3}:R=E,S=58,V={4}:R=F,S=53,V={5}:R=G,S=57,V={6}:\";$G$3;$E$63;$E$74;$A78;$B78;I$74;$C78)": 1267,_x000D_
    "=RIK_AC(\"INF53__;INF02@E=1,S=90,G=0,T=0,P=0:@R=A,S=8,V={0}:R=B,S=56,V={1}:R=C,S=52,V={2}:R=D,S=56,V={3}:R=E,S=58,V={4}:R=F,S=53,V={5}:R=G,S=57,V={6}:\";$G$3;$E$63;$E$74;$A78;$B78;O$74;$C78)": 1268,_x000D_
    "=RIK_AC(\"INF53__;INF02@E=1,S=12,G=0,T=0,P=0:@R=A,S=8,V={0}:R=B,S=56,V={1}:R=C,S=52,V={2}:R=E,S=56,V={3}:R=D,S=58,V={4}:R=F,S=53,V={5}:\";$G$3;$E$63;$E$64;$A68;$B68;I$65)": 1269,_x000D_
    "=RIK_AC(\"INF53__;INF02@E=1,S=90,G=0,T=0,P=0:@R=A,S=8,V={0}:R=B,S=56,V={1}:R=C,S=52,V={2}:R=D,S=56,V={3}:R=E,S=58,V={4}:R=F,S=53,V={5}:R=G,S=57,V={6}:\";$G$3;$E$63;$E$74;$A79;$B79;I$74;$C79)": 1270,_x000D_
    "=RIK_AC(\"INF53__;INF02@E=1,S=80,G=0,T=0,P=0:@R=A,S=8,V={0}:R=B,S=56,V={1}:R=C,S=52,V={2}:R=D,S=51,V={3}:\";$G$3;$E$10;$E$26;$A32)": 1271,_x000D_
    "=RIK_AC(\"INF53__;INF02@E=1,S=80,G=0,T=0,P=0:@R=A,S=8,V={0}:R=B,S=56,V={1}:R=C,S=52,V={2}:\";$G$3;$E$10;$B31)": 1272,_x000D_
    "=RIK_AC(\"INF53__;INF02@E=1,S=90,G=0,T=0,P=0:@R=A,S=8,V={0}:R=B,S=56,V={1}:R=C,S=52,V={2}:R=D,S=56,V={3}:R=E,S=58,V={4}:R=F,S=53,V={5}:R=G,S=57,V={6}:\";$G$3;$E$63;$E$74;$A77;$B77;O$74;$C77)": 1273,_x000D_
    "=RIK_AC(\"INF53__;INF02@E=1,S=90,G=0,T=0,P=0:@R=A,S=8,V={0}:R=B,S=56,V={1}:R=C,S=52,V={2}:R=D,S=56,V={3}:R=E,S=58,V={4}:R=F,S=53,V={5}:R=G,S=57,V={6}:\";$G$3;$E$63;$E$74;$A77;$B77;L$74;$C77)": 1274,_x000D_
    "=RIK_AC(\"INF53__;INF02@E=1,S=90,G=0,T=0,P=0:@R=A,S=8,V={0}:R=B,S=56,V={1}:R=C,S=52,V={2}:R=D,S=56,V={3}:R=E,S=58,V={4}:R=F,S=53,V={5}:R=G,S=57,V={6}:\";$G$3;$E$63;$E$74;$A77;$B77;K$74;$C77)": 1275,_x000D_
    "=RIK_AC(\"INF53__;INF02@E=1,S=12,G=0,T=0,P=0:@R=A,S=8,V={0}:R=B,S=56,V={1}:R=C,S=52,V={2}:R=E,S=56,V={3}:R=D,S=58,V={4}:R=F,S=53,V={5}:\";$G$3;$E$63;$E$64;$A68;$B68;H$65)": 1276,_x000D_
    "=RIK_AC(\"INF53__;INF02@E=1,S=80,G=0,T=0,P=0:@R=A,S=8,V={0}:R=B,S=56,V={1}:R=C,S=52,V={2}:R=D,S=51,V={3}:\";$G$3;$E$10;$E$26;$A35)": 1277,_x000D_
    "=RIK_AC(\"INF53__;INF02@E=1,S=90,G=0,T=0,P=0:@R=A,S=8,V={0}:R=B,S=56,V={1}:R=C,S=52,V={2}:R=D,S=56,V={3}:R=E,S=58,V={4}:R=F,S=53,V={5}:R=G,S=57,V={6}:\";$G$3;$E$63;$E$74;$A78;$B78;L$74;$C78)": 1278,_x000D_
    "=RIK_AC(\"INF53__;INF02@E=1,S=80,G=0,T=0,P=0:@R=A,S=8,V={0}:R=B,S=56,V={1}:R=C,S=52,V={2}:R=D,S=51,V={3}:\";$G$3;$E$10;$E$26;$A31)": 1279,_x000D_
    "=RIK_AC(\"INF53__;INF02@E=1,S=80,G=0,T=0,P=0:@R=A,S=8,V={0}:R=B,S=56,V={1}:R=C,S=52,V={2}:\";$G$3;$E$10;$B30)": 1280,_x000D_
    "=RIK_AC(\"INF53__;INF02@E=1,S=90,G=0,T=0,P=0:@R=A,S=8,V={0}:R=B,S=56,V={1}:R=C,S=52,V={2}:R=D,S=56,V={3}:R=E,S=58,V={4}:R=F,S=53,V={5}:R=G,S=57,V={6}:\";$G$3;$E$63;$E$74;$A79;$B79;K$74;$C79)": 1281,_x000D_
    "=RIK_AC(\"INF53__;INF02@E=1,S=12,G=0,T=0,P=0:@R=A,S=8,V={0}:R=B,S=56,V={1}:R=C,S=52,V={2}:R=E,S=56,V={3}:R=D,S=58,V={4}:R=F,S=53,V={5}:\";$G$3;$E$63;$E$64;$A67;$B67;H$65)": 1282,_x000D_
    "=RIK_AC(\"INF53__;INF02@E=1,S=90,G=0,T=0,P=0:@R=A,S=8,V={0}:R=B,S=56,V={1}:R=C,S=52,V={2}:R=D,S=56,V={3}:R=E,S=58,V={4}:R=F,S=53,V={5}:R=G,S=57,V={6}:\";$G$3;$E$63;$E$74;$A77;$B77;I$74;$C77)": 1283,_x000D_
    "=RIK_AC(\"INF53__;INF02@E=1,S=80,G=0,T=0,P=0:@R=A,S=8,V={0}:R=B,S=56,V={1}:R=C,S=52,V={2}:R=D,S=51,V={3}:\";$G$3;$E$10;$E$26;$A30)": 1284,_x000D_
    "=RIK_AC(\"INF53__;INF02@E=1,S=90,G=0,T=0,P=0:@R=A,S=8,V={0}:R=B,S=56,V={1}:R=C,S=52,V={2}:R=D,S=56,V={3}:R=E,S=58,V={4}:R=F,S=53,V={5}:R=G,S=57,V={6}:\";$G$3;$E$63;$E$74;$A78;$B78;H$74;$C78)": 1285,_x000D_
    "=RIK_AC(\"INF53__;INF02@E=1,S=80,G=0,T=0,P=0:@R=A,S=8,V={0}:R=B,S=56,V={1}:R=C,S=52,V={2}:R=D,S=51,V={3}:\";$G$3;$E$10;$E$26;$A38)": 1286,_x000D_
    "=RIK_AC(\"INF53__;INF02@E=1,S=80,G=0,T=0,P=0:@R=A,S=8,V={0}:R=B,S=56,V={1}:R=C,S=52,V={2}:\";$G$3;$E$10;$B29)": 1287,_x000D_
    "=RIK_AC(\"INF53__;INF02@E=1,S=90,G=0,T=0,P=0:@R=A,S=8,V={0}:R=B,S=56,V={1}:R=C,S=52,V={2}:R=D,S=56,V={3}:R=E,S=58,V={4}:R=F,S=53,V={5}:R=G,S=57,V={6}:\";$G$3;$E$63;$E$74;$A78;$B78;N$74;$C78)": 1288,_x000D_
    "=RIK_AC(\"INF53__;INF02@E=1,S=12,G=0,T=0,P=0:@R=A,S=8,V={0}:R=B,S=56,V={1}:R=C,S=52,V={2}:R=E,S=56,V={3}:R=D,S=58,V={4}:R=F,S=53,V={5}:\";$G$3;$E$63;$E$64;$A67;$B67;I$65)": 1289,_x000D_
    "=RIK_AC(\"INF53__;INF02@E=1,S=90,G=0,T=0,P=0:@R=A,S=8,V={0}:R=B,S=56,V={1}:R=C,S=52,V={2}:R=D,S=56,V={3}:R=E,S=58,V={4}:R=F,S=53,V={5}:R=G,S=57,V={6}:\";$G$3;$E$63;$E$74;$A77;$B77;H$74;$C77)": 1290,_x000D_
    "=RIK_AC(\"INF53__;INF02@E=1,S=80,G=0,T=0,P=0:@R=A,S=8,V={0}:R=B,S=56,V={1}:R=C,S=52,V={2}:R=D,S=51,V={3}:\";$G$3;$E$10;$E$26;$A37)": 1291,_x000D_
    "=RIK_AC(\"INF53__;INF02@E=1,S=80,G=0,T=0,P=0:@R=A,S=8,V={0}:R=B,S=56,V={1}:R=C,S=52,V={2}:R=D,S=51,V={3}:\";$G$3;$E$10;$E$26;$A29)": 1292,_x000D_
    "=RIK_AC(\"INF53__;INF02@E=1,S=90,G=0,T=0,P=0:@R=A,S=8,V={0}:R=B,S=56,V={1}:R=C,S=52,V={2}:R=D,S=56,V={3}:R=E,S=58,V={4}:R=F,S=53,V={5}:R=G,S=57,V={6}:\";$G$3;$E$63;$E$74;$A79;$B79;N$74;$C79)": 1293,_x000D_
    "=RIK_AC(\"INF53__;INF02@E=1,S=12,G=0,T=0,P=0:@R=A,S=8,V={0}:R=B,S=56,V={1}:R=C,S=52,V={2}:R=E,S=56,V={3}:R=D,S=58,V={4}:R=F,S=53,V={5}:\";$G$3;$E$63;$E$64;$A68;$B68;J$65)": 1294,_x000D_
    "=RIK_AC(\"INF53__;INF02@E=1,S=80,G=0,T=0,P=0:@R=A,S=8,V={0}:R=B,S=56,V={1}:R=C,S=52,V={2}:R=D,S=51,V={3}:\";$G$3;$E$10;$E$26;$A36)": 1295,_x000D_
    "=RIK_AC(\"INF53__;INF02@E=1,S=80,G=0,T=0,P=0:@R=A,S=8,V={0}:R=B,S=56,V={1}:R=C,S=52,V={2}:R=D,S=51,V={3}:\";$G$3;$E$10;$E$26;$A28)": 1296,_x000D_
    "=RIK_AC(\"INF53__;INF02@E=1,S=90,G=0,T=0,P=0:@R=A,S=8,V={0}:R=B,S=56,V={1}:R=C,S=52,V={2}:R=D,S=56,V={3}:R=E,S=58,V={4}:R=F,S=53,V={5}:R=G,S=57,V={6}:\";$G$3;$E$63;$E$74;$A78;$B78;K$74;$C78)": 1297,_x000D_
    "=RIK_AC(\"INF53__;INF02@E=1,S=90,G=0,T=0,P=0:@R=A,S=8,V={0}:R=B,S=56,V={1}:R=C,S=52,V={2}:R=D,S=56,V={3}:R=E,S=58,V={4}:R=F,S=53,V={5}:R=G,S=57,V={6}:\";$G$3;$E$63;$E$74;$A77;$B77;N$74;$C77)": 1298,_x000D_
    "=RIK_AC(\"INF53__;INF02@E=1,S=90,G=0,T=0,P=0:@R=A,S=8,V={0}:R=B,S=56,V={1}:R=C,S=52,V={2}:R=D,S=56,V={3}:R=E,S=58,V={4}:R=F,S=53,V={5}:R=G,S=57,V={6}:\";$G$3;$E$63;$E$74;$A79;$B79;O$74;$C79)": 1299,_x000D_
    "=RIK_AC(\"INF53__;INF02@E=1,S=80,G=0,T=0,P=0:@R=A,S=8,V={0}:R=B,S=56,V={1}:R=C,S=52,V={2}:R=D,S=51,V={3}:\";$G$3;$E$10;$E$26;$A34)": 1300,_x000D_
    "=RIK_AC(\"INF53__;INF02@E=1,S=80,G=0,T=0,P=0:@R=A,S=8,V={0}:R=B,S=56,V={1}:R=C,S=52,V={2}:\";$G$3;$E$10;$B37)": 1301,_x000D_
    "=RIK_AC(\"INF53__;INF02@E=1,S=90,G=0,T=0,P=0:@R=A,S=8,V={0}:R=B,S=56,V={1}:R=C,S=52,V={2}:R=D,S=56,V={3}:R=E,S=58,V={4}:R=F,S=53,V={5}:R=G,S=57,V={6}:\";$G$3;$E$63;$E$74;$A79;$B79;L$74;$C79)": 1302,_x000D_
    "=RIK_AC(\"INF53__;INF02@E=1,S=90,G=0,T=0,P=0:@R=A,S=8,V={0}:R=B,S=56,V={1}:R=C,S=52,V={2}:R=D,S=56,V={3}:R=E,S=58,V={4}:R=F,S=53,V={5}:R=G,S=57,V={6}:\";$G$3;$E$63;$E$74;$A79;$B79;H$74;$C79)": 1303,_x000D_
    "=RIK_AC(\"INF53__;INF02@E=1,S=12,G=0,T=0,P=0:@R=A,S=8,V={0}:R=B,S=56,V={1}:R=C,S=52,V={2}:R=E,S=56,V={3}:R=D,S=58,V={4}:R=F,S=53,V={5}:\";$G$3;$E$63;$E$64;$A67;$B67;J$65)": 1304,_x000D_
    "=RIK_AC(\"INF53__;INF02@E=1,S=80,G=0,T=0,P=0:@R=A,S=8,V={0}:R=B,S=56,V={1}:R=C,S=52,V={2}:R=D,S=51,V={3}:\";$G$3;$E$10;$E$26;$A27)": 1305,_x000D_
    "=RIK_AC(\"INF53__;INF02@E=1,S=12,G=0,T=0,P=0:@R=A,S=8,V={0}:R=B,S=56,V={1}:R=C,S=52,V={2}:R=D,S=51,V={3}:R=E,S=58,V={4}:\";$G$3;$E$49;$E$50;N$50;$A53)": 1306,_x000D_
    "=RIK_AC(\"INF53__;INF02@E=1,S=12,G=0,T=0,P=0:@R=A,S=8,V={0}:R=B,S=56,V={1}:R=C,S=52,V={2}:R=D,S=51,V={3}:R=E,S=58,V={4}:\";$G$3;$E$49;$E$50;R$50;$A54)": 1307,_x000D_
    "=RIK_AC(\"INF53__;INF02@E=1,S=12,G=0,T=0,P=0:@R=A,S=8,V={0}:R=B,S=56,V={1}:R=C,S=52,V={2}:R=D,S=51,V={3}:R=E,S=58,V={4}:\";$G$3;$E$49;$E$50;J$50;$A56)": 1308,_x000D_
    "=RIK_AC(\"INF53__;INF02@E=8,S=3,G=0,T=0,P=0:@R=A,S=8,V={0}:R=B,S=56,V={1}:R=C,S=243,V={2}:\";$G$3;$E$42;J$43)": 1309,_x000D_
    "=RIK_AC(\"INF53__;INF02@E=1,S=12,G=0,T=0,P=0:@R=A,S=8,V={0}:R=B,S=56,V={1}:R=C,S=52,V={2}:R=D,S=51,V={3}:R=E,S=58,V={4}:\";$G$3;$E$49;$E$50;S$50;$A54)": 1310,_x000D_
    "=RIK_AC(\"INF53__;INF02@E=1,S=12,G=0,T=0,P=0:@R=A,S=8,V={0}:R=B,S=56,V={1}:R=C,S=52,V={2}:R=D,S=51,V={3}:R=E,S=58,V={4}:\";$G$3;$E$49;$E$50;S$50;$A56)": 1311,_x000D_
    "=RIK_AC(\"INF53__;INF02@E=1,S=12,G=0,T=0,P=0:@R=A,S=8,V={0}:R=B,S=56,V={1}:R=C,S=52,V={2}:R=D,S=51,V={3}:R=E,S=58,V={4}:\";$G$3;$E$49;$E$50;H$50;$A53)": 1312,_x000D_
    "=RIK_AC(\"INF53__;INF02@E=1,S=12,G=0,T=0,P=0:@R=A,S=8,V={0}:R=B,S=56,V={1}:R=C,S=52,V={2}:R=D,S=51,V={3}:R=E,S=58,V={4}:\";$G$3;$E$49;$E$50;P$50;$A53)": 1313,_x000D_
    "=RIK_AC(\"INF53__;INF02@E=1,S=12,G=0,T=0,P=0:@R=A,S=8,V={0}:R=B,S=56,V={1}:R=C,S=52,V={2}:R=D,S=51,V={3}:R=E,S=58,V={4}:\";$G$3;$E$49;$E$50;L$50;$A54)": 1314,_x000D_
    "=RIK_AC(\"INF53__;INF02@E=1,S=12,G=0,T=0,P=0:@R=A,S=8,V={0}:R=B,S=56,V={1}:R=C,S=52,V={2}:R=D,S=51,V={3}:R=E,S=58,V={4}:\";$G$3;$E$49;$E$50;H$50;$A55)": 1315,_x000D_
    "=RIK_AC(\"INF53__;INF02@E=1,S=12,G=0,T=0,P=0:@R=A,S=8,V={0}:R=B,S=56,V={1}:R=C,S=52,V={2}:R=D,S=51,V={3}:R=E,S=58,V={4}:\";$G$3;$E$49;$E$50;P$50;$A55)": 1316,_x000D_
    "=RIK_AC(\"INF53__;INF02@E=1,S=12,G=0,T=0,P=0:@R=A,S=8,V={0}:R=B,S=56,V={1}:R=C,S=52,V={2}:R=D,S=51,V={3}:R=E,S=58,V={4}:\";$G$3;$E$49;$E$50;L$50;$A56)": 1317,_x000D_
    "=RIK_AC(\"INF53__;INF02@E=1,S=12,G=0,T=0,P=0:@R=A,S=8,V={0}:R=B,S=56,V={1}:R=C,S=52,V={2}:R=D,S=51,V={3}:R=E,S=58,V={4}:\";$G$3;$E$49;$E$50;H$50;$A57)": 1318,_x000D_
    "=RIK_AC(\"INF53__;INF02@E=1,S=12,G=0,T=0,P=0:@R=A,S=8,V={0}:R=B,S=56,V={1}:R=C,S=52,V={2}:R=D,S=51,V={3}:R=E,S=58,V={4}:\";$G$3;$E$49;$E$50;P$50;$A57)": 1319,_x000D_
    "=RIK_AC(\"INF53__;INF02@E=8,S=3,G=0,T=0,P=0:@R=A,S=8,V={0}:R=B,S=56,V={1}:R=C,S=243,V={2}:\";$G$3;$E$42;H$43)": 1320,_x000D_
    "=RIK_AC(\"INF53__;INF02@E=1,S=12,G=0,T=0,P=0:@R=A,S=8,V={0}:R=B,S=56,V={1}:R=C,S=52,V={2}:R=D,S=51,V={3}:R=E,S=58,V={4}:\";$G$3;$E$49;$E$50;K$50;$A55)": 1321,_x000D_
    "=RIK_AC(\"INF53__;INF02@E=1,S=12,G=0,T=0,P=0:@R=A,S=8,V={0}:R=B,S=56,V={1}:R=C,S=52,V={2}:R=D,S=51,V={3}:R=E,S=58,V={4}:\";$G$3;$E$49;$E$50;S$50;$A55)": 1322,_x000D_
    "=RIK_AC(\"INF53__;INF02@E=1,S=12,G=0,T=0,P=0:@R=A,S=8,V={0}:R=B,S=56,V={1}:R=C,S=52,V={2}:R=D,S=51,V={3}:R=E,S=58,V={4}:\";$G$3;$E$49;$E$50;K$50;$A57)": 1323,_x000D_
    "=RIK_AC(\"INF53__;INF02@E=1,S=12,G=0,T=0,P=0:@R=A,S=8,V={0}:R=B,S=56,V={1}:R=C,S=52,V={2}:R=D,S=51,V={3}:R=E,S=58,V={4}:\";$G$3;$E$49;$E$50;I$50;$A53)": 1324,_x000D_
    "=RIK_AC(\"INF53__;INF02@E=1,S=12,G=0,T=0,P=0:@R=A,S=8,V={0}:R=B,S=56,V={1}:R=C,S=52,V={2}:R=D,S=51,V={3}:R=E,S=58,V={4}:\";$G$3;$E$49;$E$50;Q$50;$A53)": 1325,_x000D_
    "=RIK_AC(\"INF53__;INF02@E=1,S=12,G=0,T=0,P=0:@R=A,S=8,V={0}:R=B,S=56,V={1}:R=C,S=52,V={2}:R=D,S=51,V={3}:R=E,S=58,V={4}:\";$G$3;$E$49;$E$50;M$50;$A54)": 1326,_x000D_
    "=RIK_AC(\"INF53__;INF02@E=1,S=12,G=0,T=0,P=0:@R=A,S=8,V={0}:R=B,S=56,V={1}:R=C,S=52,V={2}:R=D,S=51,V={3}:R=E,S=58,V={4}:\";$G$3;$E$49;$E$50;I$50;$A55)": 1327,_x000D_
    "=RIK_AC(\"INF53__;INF02@E=1,S=12,G=0,T=0,P=0:@R=A,S=8,V={0}:R=B,S=56,V={1}:R=C,S=52,V={2}:R=D,S=51,V={3}:R=E,S=58,V={4}:\";$G$3;$E$49;$E$50;Q$50;$A55)": 1328,_x000D_
    "=RIK_AC(\"INF53__;INF02@E=1,S=12,G=0,T=0,P=0:@R=A,S=8,V={0}:R=B,S=56,V={1}:R=C,S=52,V={2}:R=D,S=51,V={3}:R=E,S=58,V={4}:\";$G$3;$E$49;$E$50;M$50;$A56)": 1329,_x000D_
    "=RIK_AC(\"INF53__;INF02@E=1,S=12,G=0,T=0,P=0:@R=A,S=8,V={0}:R=B,S=56,V={1}:R=C,S=52,V={2}:R=D,S=51,V={3}:R=E,S=58,V={4}:\";$G$3;$E$49;$E$50;I$50;$A57)": 1330,_x000D_
    "=RIK_AC(\"INF53__;INF02@E=1,S=12,G=0,T=0,P=0:@R=A,S=8,V={0}:R=B,S=56,V={1}:R=C,S=52,V={2}:R=D,S=51,V={3}:R=E,S=58,V={4}:\";$G$3;$E$49;$E$50;Q$50;$A57)": 1331,_x000D_
    "=RIK_AC(\"INF53__;INF02@E=8,S=3,G=0,T=0,P=0:@R=A,S=8,V={0}:R=B,S=56,V={1}:R=C,S=243,V={2}:\";$G$3;$E$42;L$43)": 1332,_x000D_
    "=RIK_AC(\"INF53__;INF02@E=1,S=12,G=0,T=0,P=0:@R=A,S=8,V={0}:R=B,S=56,V={1}:R=C,S=52,V={2}:R=D,S=51,V={3}:R=E,S=58,V={4}:\";$G$3;$E$49;$E$50;N$50;$A55)": 1333,_x000D_
    "=RIK_AC(\"INF53__;INF02@E=1,S=12,G=0,T=0,P=0:@R=A,S=8,V={0}:R=B,S=56,V={1}:R=C,S=52,V={2}:R=D,S=51,V={3}:R=E,S=58,V={4}:\";$G$3;$E$49;$E$50;N$50;$A57)": 1334,_x000D_
    "=RIK_AC(\"INF53__;INF02@E=1,S=12,G=0,T=0,P=0:@R=A,S=8,V={0}:R=B,S=56,V={1}:R=C,S=52,V={2}:R=D,S=51,V={3}:R=E,S=58,V={4}:\";$G$3;$E$49;$E$50;K$50;$A54)": 1335,_x000D_
    "=RIK_AC(\"INF53__;INF02@E=1,S=12,G=0,T=0,P=0:@R=A,S=8,V={0}:R=B,S=56,V={1}:R=C,S=52,V={2}:R=D,S=51,V={3}:R=E,S=58,V={4}:\";$G$3;$E$49;$E$50;K$50;$A56)": 1336,_x000D_
    "=RIK_AC(\"INF53__;INF02@E=8,S=3,G=0,T=0,P=0:@R=A,S=8,V={0}:R=B,S=56,V={1}:R=C,S=243,V={2}:\";$G$3;$E$42;I$43)": 1337,_x000D_
    "=RIK_AC(\"INF53__;INF02@E=1,S=12,G=0,T=0,P=0:@R=A,S=8,V={0}:R=B,S=56,V={1}:R=C,S=52,V={2}:R=D,S=51,V={3}:R=E,S=58,V={4}:\";$G$3;$E$49;$E$50;J$50;$A53)": 1338,_x000D_
    "=RIK_AC(\"INF53__;INF02@E=1,S=12,G=0,T=0,P=0:@R=A,S=8,V={0}:R=B,S=56,V={1}:R=C,S=52,V={2}:R=D,S=51,V={3}:R=E,S=58,V={4}:\";$G$3;$E$49;$E$50;R$50;$A53)": 1339,_x000D_
    "=RIK_AC(\"INF53__;INF02@E=1,S=12,G=0,T=0,P=0:@R=A,S=8,V={0}:R=B,S=56,V={1}:R=C,S=52,V={2}:R=D,S=51,V={3}:R=E,S=58,V={4}:\";$G$3;$E$49;$E$50;N$50;$A54)": 1340,_x000D_
    "=RIK_AC(\"INF53__;INF02@E=1,S=12,G=0,T=0,P=0:@R=A,S=8,V={0}:R=B,S=56,V={1}:R=C,S=52,V={2}:R=D,S=51,V={3}:R=E,S=58,V={4}:\";$G$3;$E$49;$E$50;J$50;$A55)": 1341,_x000D_
    "=RIK_AC(\"INF53__;INF02@E=1,S=12,G=0,T=0,P=0:@R=A,S=8,V={0}:R=B,S=56,V={1}:R=C,S=52,V={2}:R=D,S=51,V={3}:R=E,S=58,V={4}:\";$G$3;$E$49;$E$50;R$50;$A55)": 1342,_x000D_
    "=RIK_AC(\"INF53__;INF02@E=1,S=12,G=0,T=0,P=0:@R=A,S=8,V={0}:R=B,S=56,V={1}:R=C,S=52,V={2}:R=D,S=51,V={3}:R=E,S=58,V={4}:\";$G$3;$E$49;$E$50;N$50;$A56)": 1343,_x000D_
    "=RIK_AC(\"INF53__;INF02@E=1,S=12,G=0,T=0,P=0:@R=A,S=8,V={0}:R=B,S=56,V={1}:R=C,S=52,V={2}:R=D,S=51,V={3}:R=E,S=58,V={4}:\";$G$3;$E$49;$E$50;J$50;$A57)": 1344,_x000D_
    "=RIK_AC(\"INF53__;INF02@E=1,S=12,G=0,T=0,P=0:@R=A,S=8,V={0}:R=B,S=56,V={1}:R=C,S=52,V={2}:R=D,S=51,V={3}:R=E,S=58,V={4}:\";$G$3;$E$49;$E$50;R$50;$A57)": 1345,_x000D_
    "=RIK_AC(\"INF53__;INF02@E=1,S=12,G=0,T=0,P=0:@R=A,S=8,V={0}:R=B,S=56,V={1}:R=C,S=52,V={2}:R=D,S=51,V={3}:R=E,S=58,V={4}:\";$G$3;$E$49;$E$50;K$50;$A53)": 1346,_x000D_
    "=RIK_AC(\"INF53__;INF02@E=1,S=12,G=0,T=0,P=0:@R=A,S=8,V={0}:R=B,S=56,V={1}:R=C,S=52,V={2}:R=D,S=51,V={3}:R=E,S=58,V={4}:\";$G$3;$E$49;$E$50;S$50;$A53)": 1347,_x000D_
    "=RIK_AC(\"INF53__;INF02@E=1,S=12,G=0,T=0,P=0:@R=A,S=8,V={0}:R=B,S=56,V={1}:R=C,S=52,V={2}:R=D,S=51,V={3}:R=E,S=58,V={4}:\";$G$3;$E$49;$E$50;O$50;$A54)": 1348,_x000D_
    "=RIK_AC(\"INF53__;INF02@E=1,S=12,G=0,T=0,P=0:@R=A,S=8,V={0}:R=B,S=56,V={1}:R=C,S=52,V={2}:R=D,S=51,V={3}:R=E,S=58,V={4}:\";$G$3;$E$49;$E$50;O$50;$A56)": 1349,_x000D_
    "=RIK_AC(\"INF53__;INF02@E=1,S=12,G=0,T=0,P=0:@R=A,S=8,V={0}:R=B,S=56,V={1}:R=C,S=52,V={2}:R=D,S=51,V={3}:R=E,S=58,V={4}:\";$G$3;$E$49;$E$50;S$50;$A57)": 1350,_x000D_
    "=RIK_AC(\"INF53__;INF02@E=1,S=12,G=0,T=0,P=0:@R=A,S=8,V={0}:R=B,S=56,V={1}:R=C,S=52,V={2}:R=D,S=51,V={3}:R=E,S=58,V={4}:\";$G$3;$E$49;$E$50;L$50;$A53)": 1351,_x000D_
    "=RIK_AC(\"INF53__;INF02@E=1,S=12,G=0,T=0,P=0:@R=A,S=8,V={0}:R=B,S=56,V={1}:R=C,S=52,V={2}:R=D,S=51,V={3}:R=E,S=58,V={4}:\";$G$3;$E$49;$E$50;H$50;$A54)": 1352,_x000D_
    "=RIK_AC(\"INF53__;INF02@E=1,S=12,G=0,T=0,P=0:@R=A,S=8,V={0}:R=B,S=56,V={1}:R=C,S=52,V={2}:R=D,S=51,V={3}:R=E,S=58,V={4}:\";$G$3;$E$49;$E$50;P$50;$A54)": 1353,_x000D_
    "=RIK_AC(\"INF53__;INF02@E=1,S=12,G=0,T=0,P=0:@R=A,S=8,V={0}:R=B,S=56,V={1}:R=C,S=52,V={2}:R=D,S=51,V={3}:R=E,S=58,V={4}:\";$G$3;$E$49;$E$50;L$50;$A55)": 1354,_x000D_
    "=RIK_AC(\"INF53__;INF02@E=1,S=12,G=0,T=0,P=0:@R=A,S=8,V={0}:R=B,S=56,V={1}:R=C,S=52,V={2}:R=D,S=51,V={3}:R=E,S=58,V={4}:\";$G$3;$E$49;$E$50;H$50;$A56)": 1355,_x000D_
    "=RIK_AC(\"INF53__;INF02@E=1,S=12,G=0,T=0,P=0:@R=A,S=8,V={0}:R=B,S=56,V={1}:R=C,S=52,V={2}:R=D,S=51,V={3}:R=E,S=58,V={4}:\";$G$3;$E$49;$E$50;P$50;$A56)": 1356,_x000D_
    "=RIK_AC(\"INF53__;INF02@E=1,S=12,G=0,T=0,P=0:@R=A,S=8,V={0}:R=B,S=56,V={1}:R=C,S=52,V={2}:R=D,S=51,V={3}:R=E,S=58,V={4}:\";$G$3;$E$49;$E$50;L$50;$A57)": 1357,_x000D_
    "=RIK_AC(\"INF53__;INF02@E=8,S=3,G=0,T=0,P=0:@R=A,S=8,V={0}:R=B,S=56,V={1}:R=C,S=243,V={2}:\";$G$3;$E$42;K$43)": 1358,_x000D_
    "=RIK_AC(\"INF53__;INF02@E=1,S=12,G=0,T=0,P=0:@R=A,S=8,V={0}:R=B,S=56,V={1}:R=C,S=52,V={2}:R=D,S=51,V={3}:R=E,S=58,V={4}:\";$G$3;$E$49;$E$50;J$50;$A54)": 1359,_x000D_
    "=RIK_AC(\"INF53__;INF02@E=1,S=12,G=0,T=0,P=0:@R=A,S=8,V={0}:R=B,S=56,V={1}:R=C,S=52,V={2}:R=D,S=51,V={3}:R=E,S=58,V={4}:\";$G$3;$E$49;$E$50;R$50;$A56)": 1360,_x000D_
    "=RIK_AC(\"INF53__;INF02@E=1,S=12,G=0,T=0,P=0:@R=A,S=8,V={0}:R=B,S=56,V={1}:R=C,S=52,V={2}:R=D,S=51,V={3}:R=E,S=58,V={4}:\";$G$3;$E$49;$E$50;O$50;$A53)": 1361,_x000D_
    "=RIK_AC(\"INF53__;INF02@E=1,S=12,G=0,T=0,P=0:@R=A,S=8,V={0}:R=B,S=56,V={1}:R=C,S=52,V={2}:R=D,S=51,V={3}:R=E,S=58,V={4}:\";$G$3;$E$49;$E$50;O$50;$A55)": 1362,_x000D_
    "=RIK_AC(\"INF53__;INF02@E=1,S=12,G=0,T=0,P=0:@R=A,S=8,V={0}:R=B,S=56,V={1}:R=C,S=52,V={2}:R=D,S=51,V={3}:R=E,S=58,V={4}:\";$G$3;$E$49;$E$50;O$50;$A57)": 1363,_x000D_
    "=RIK_AC(\"INF53__;INF02@E=1,S=12,G=0,T=0,P=0:@R=A,S=8,V={0}:R=B,S=56,V={1}:R=C,S=52,V={2}:R=D,S=51,V={3}:R=E,S=58,V={4}:\";$G$3;$E$49;$E$50;M$50;$A53)": 1364,_x000D_
    "=RIK_AC(\"INF53__;INF02@E=1,S=12,G=0,T=0,P=0:@R=A,S=8,V={0}:R=B,S=56,V={1}:R=C,S=52,V={2}:R=D,S=51,V={3}:R=E,S=58,V={4}:\";$G$3;$E$49;$E$50;I$50;$A54)": 1365,_x000D_
    "=RIK_AC(\"INF53__;INF02@E=1,S=12,G=0,T=0,P=0:@R=A,S=8,V={0}:R=B,S=56,V={1}:R=C,S=52,V={2}:R=D,S=51,V={3}:R=E,S=58,V={4}:\";$G$3;$E$49;$E$50;Q$50;$A54)": 1366,_x000D_
    "=RIK_AC(\"INF53__;INF02@E=1,S=12,G=0,T=0,P=0:@R=A,S=8,V={0}:R=B,S=56,V={1}:R=C,S=52,V={2}:R=D,S=51,V={3}:R=E,S=58,V={4}:\";$G$3;$E$49;$E$50;M$50;$A55)": 1367,_x000D_
    "=RIK_AC(\"INF53__;INF02@E=1,S=12,G=0,T=0,P=0:@R=A,S=8,V={0}:R=B,S=56,V={1}:R=C,S=52,V={2}:R=D,S=51,V={3}:R=E,S=58,V={4}:\";$G$3;$E$49;$E$50;I$50;$A56)": 1368,_x000D_
    "=RIK_AC(\"INF53__;INF02@E=1,S=12,G=0,T=0,P=0:@R=A,S=8,V={0}:R=B,S=56,V={1}:R=C,S=52,V={2}:R=D,S=51,V={3}:R=E,S=58,V={4}:\";$G$3;$E$49;$E$50;Q$50;$A56)": 1369,_x000D_
    "=RIK_AC(\"INF53__;INF02@E=1,S=12,G=0,T=0,P=0:@R=A,S=8,V={0}:R=B,S=56,V={1}:R=C,S=52,V={2}:R=D,S=51,V={3}:R=E,S=58,V={4}:\";$G$3;$E$49;$E$50;M$50;$A57)": 1370,_x000D_
    "=RIK_AC(\"INF53__;INF02@E=8,S=3,G=0,T=0,P=0:@R=A,S=8,V={0}:R=B,S=56,V={1}:R=C,S=243,V={2}:\";$G$3;$E$42;G$43)": 1371,_x000D_
    "=RIK_AC(\"INF53__;INF02@E=1,S=12,G=0,T=0,P=0:@R=A,S=8,V={0}:R=B,S=56,V={1}:R=C,S=58,V={2}:R=E,S=53,V={3}:R=D,S=53,V={4}:\";$G$3;$E$10;$E$11;$E$12;K$13)": 1372,_x000D_
    "=RIK_AC(\"INF53__;INF02@E=1,S=12,G=0,T=0,P=0:@R=A,S=8,V={0}:R=B,S=56,V={1}:R=C,S=58,V={2}:R=E,S=53,V={3}:R=D,S=53,V={4}:\";$G$3;$E$10;$E$11;$E$12;G$13)": 1373,_x000D_
    "=RIK_AC(\"INF53__;INF02@E=1,S=12,G=0,T=0,P=0:@R=A,S=8,V={0}:R=B,S=56,V={1}:R=C,S=58,V={2}:R=E,S=53,V={3}:R=D,S=53,V={4}:\";$G$3;$E$10;$E$11;$E$12;H$13)": 1374,_x000D_
    "=RIK_AC(\"INF53__;INF02@E=1,S=12,G=0,T=0,P=0:@R=A,S=8,V={0}:R=B,S=56,V={1}:R=C,S=58,V={2}:R=E,S=53,V={3}:R=D,S=53,V={4}:\";$G$3;$E$10;$E$11;$E$12;L$13)": 1375,_x000D_
    "=RIK_AC(\"INF53__;INF02@E=1,S=12,G=0,T=0,P=0:@R=A,S=8,V={0}:R=B,S=56,V={1}:R=C,S=58,V={2}:R=E,S=53,V={3}:R=D,S=53,V={4}:\";$G$3;$E$10;$E$11;$E$12;O$13)": 1376,_x000D_
    "=RIK_AC(\"INF53__;INF02@E=1,S=12,G=0,T=0,P=0:@R=A,S=8,V={0}:R=B,S=56,V={1}:R=C,S=58,V={2}:R=E,S=53,V={3}:R=D,S=53,V={4}:\";$G$3;$E$10;$E$11;$E$12;P$13)": 1377,_x000D_
    "=RIK_AC(\"INF53__;INF04@E=1,S=9,G=0,T=0,P=0:@R=A,S=26,V={0}:R=B,S=4,V={1}:R=C,S=5,V={2}:R=D,S=7,V={3}:\";$F$3;$E$74;O$74;$A88)": 1378,_x000D_
    "=RIK_AC(\"INF53__;INF04@E=1,S=9,G=0,T=0,P=0:@R=A,S=26,V={0}:R=B,S=4,V={1}:R=C,S=5,V={2}:R=D,S=7,V={3}:\";$F$3;$E$74;L$74;$A88)": 1379,_x000D_
    "=RIK_AC(\"INF53__;INF04@E=1,S=9,G=0,T=0,P=0:@R=A,S=26,V={0}:R=B,S=4,V={1}:R=C,S=5,V={2}:R=D,S=7,V={3}:\";$F$3;$E$74;I$74;$A88)": 1380,_x000D_
    "=RIK_AC(\"INF53__;INF04@E=1,S=9,G=0,T=0,P=0:@R=A,S=26,V={0}:R=B,S=4,V={1}:R=C,S=5,V={2}:R=D,S=7,V={3}:\";$F$3;$E$74;O$74;$A87)": 1381,_x000D_
    "=RIK_AC(\"INF53__;INF04@E=1,S=9,G=0,T=0,P=0:@R=A,S=26,V={0}:R=B,S=4,V={1}:R=C,S=5,V={2}:R=D,S=7,V={3}:\";$F$3;$E$74;L$74;$A87)": 1382,_x000D_
    "=RIK_AC(\"INF53__;INF04@E=1,S=9,G=0,T=0,P=0:@R=A,S=26,V={0}:R=B,S=4,V={1}:R=C,S=5,V={2}:R=D,S=7,V={3}:\";$F$3;$E$74;I$74;$A87)": 1383,_x000D_
    "=RIK_AC(\"INF53__;INF04@E=1,S=9,G=0,T=0,P=0:@R=A,S=26,V={0}:R=B,S=4,V={1}:R=C,S=5,V={2}:R=D,S=7,V={3}:\";$F$3;$E$74;O$74;$A86)": 1384,_x000D_
    "=RIK_AC(\"INF53__;INF04@E=1,S=9,G=0,T=0,P=0:@R=A,S=26,V={0}:R=B,S=4,V={1}:R=C,S=5,V={2}:R=D,S=7,V={3}:\";$F$3;$E$74;L$74;$A86)": 1385,_x000D_
    "=RIK_AC(\"INF53__;INF04@E=1,S=9,G=0,T=0,P=0:@R=A,S=26,V={0}:R=B,S=4,V={1}:R=C,S=5,V={2}:R=D,S=7,V={3}:\";$F$3;$E$74;I$74;$A86)": 1386,_x000D_
    "=RIK_AC(\"INF53__;INF04@E=1,S=9,G=0,T=0,P=0:@R=A,S=26,V={0}:R=B,S=4,V={1}:R=C,S=5,V={2}:R=D,S=7,V={3}:\";$F$3;$E$74;O$74;$A85)": 1387,_x000D_
    "=RIK_AC(\"INF53__;INF04@E=1,S=9,G=0,T=0,P=0:@R=A,S=26,V={0}:R=B,S=4,V={1}:R=C,S=5,V={2}:R=D,S=7,V={3}:\";$F$3;$E$74;L$74;$A85)": 1388,_x000D_
    "=RIK_AC(\"INF53__;INF04@E=1,S=9,G=0,T=0,P=0:@R=A,S=26,V={0}:R=B,S=4,V={1}:R=C,S=5,V={2}:R=D,S=7,V={3}:\";$F$3;$E$74;I$74;$A85)": 1389,_x000D_
    "=RIK_AC(\"INF53__;INF04@E=1,S=9,G=0,T=0,P=0:@R=A,S=26,V={0}:R=B,S=4,V={1}:R=C,S=5,V={2}:R=D,S=7,V={3}:\";$F$3;$E$74;O$74;$A84)": 1390,_x000D_
    "=RIK_AC(\"INF53__;INF04@E=1,S=9,G=0,T=0,P=0:@R=A,S=26,V={0}:R=B,S=4,V={1}:R=C,S=5,V={2</t>
  </si>
  <si>
    <t>Heures Travaillées</t>
  </si>
  <si>
    <t>Heures Absences</t>
  </si>
  <si>
    <t>Heures Intempéries</t>
  </si>
  <si>
    <t>Heures Supplémentaires 1</t>
  </si>
  <si>
    <t>Heures Supplémentaires 2</t>
  </si>
  <si>
    <t>Heures Supplémentaires 3</t>
  </si>
  <si>
    <t>Heures Supplémentaires 4</t>
  </si>
  <si>
    <t>202112</t>
  </si>
  <si>
    <t>BTG_DOS_SOC01</t>
  </si>
  <si>
    <t xml:space="preserve">}:R=D,S=7,V={3}:\";$F$3;$E$74;L$74;$A84)": 1391,_x000D_
    "=RIK_AC(\"INF53__;INF04@E=1,S=9,G=0,T=0,P=0:@R=A,S=26,V={0}:R=B,S=4,V={1}:R=C,S=5,V={2}:R=D,S=7,V={3}:\";$F$3;$E$74;I$74;$A84)": 1392,_x000D_
    "=RIK_AC(\"INF53__;INF04@E=1,S=9,G=0,T=0,P=0:@R=A,S=26,V={0}:R=B,S=4,V={1}:R=C,S=5,V={2}:R=D,S=7,V={3}:\";$F$3;$E$74;O$74;$A83)": 1393,_x000D_
    "=RIK_AC(\"INF53__;INF04@E=1,S=9,G=0,T=0,P=0:@R=A,S=26,V={0}:R=B,S=4,V={1}:R=C,S=5,V={2}:R=D,S=7,V={3}:\";$F$3;$E$74;L$74;$A83)": 1394,_x000D_
    "=RIK_AC(\"INF53__;INF04@E=1,S=9,G=0,T=0,P=0:@R=A,S=26,V={0}:R=B,S=4,V={1}:R=C,S=5,V={2}:R=D,S=7,V={3}:\";$F$3;$E$74;I$74;$A83)": 1395,_x000D_
    "=RIK_AC(\"INF53__;INF04@E=1,S=9,G=0,T=0,P=0:@R=A,S=26,V={0}:R=B,S=4,V={1}:R=C,S=5,V={2}:R=D,S=7,V={3}:\";$F$3;$E$74;O$74;$A82)": 1396,_x000D_
    "=RIK_AC(\"INF53__;INF04@E=1,S=9,G=0,T=0,P=0:@R=A,S=26,V={0}:R=B,S=4,V={1}:R=C,S=5,V={2}:R=D,S=7,V={3}:\";$F$3;$E$74;L$74;$A82)": 1397,_x000D_
    "=RIK_AC(\"INF53__;INF04@E=1,S=9,G=0,T=0,P=0:@R=A,S=26,V={0}:R=B,S=4,V={1}:R=C,S=5,V={2}:R=D,S=7,V={3}:\";$F$3;$E$74;I$74;$A82)": 1398,_x000D_
    "=RIK_AC(\"INF53__;INF04@E=1,S=9,G=0,T=0,P=0:@R=A,S=26,V={0}:R=B,S=4,V={1}:R=C,S=5,V={2}:R=D,S=7,V={3}:\";$F$3;$E$74;O$74;$A81)": 1399,_x000D_
    "=RIK_AC(\"INF53__;INF04@E=1,S=9,G=0,T=0,P=0:@R=A,S=26,V={0}:R=B,S=4,V={1}:R=C,S=5,V={2}:R=D,S=7,V={3}:\";$F$3;$E$74;L$74;$A81)": 1400,_x000D_
    "=RIK_AC(\"INF53__;INF04@E=1,S=9,G=0,T=0,P=0:@R=A,S=26,V={0}:R=B,S=4,V={1}:R=C,S=5,V={2}:R=D,S=7,V={3}:\";$F$3;$E$74;I$74;$A81)": 1401,_x000D_
    "=RIK_AC(\"INF53__;INF02@E=1,S=90,G=0,T=0,P=0:@R=A,S=8,V={0}:R=B,S=56,V={1}:R=C,S=52,V={2}:R=D,S=56,V={3}:R=E,S=58,V={4}:R=F,S=53,V={5}:R=G,S=57,V={6}:\";$F$3;$E$63;$E$74;$A78;$B78;I$74;$C78)": 1402,_x000D_
    "=RIK_AC(\"INF53__;INF02@E=1,S=90,G=0,T=0,P=0:@R=A,S=8,V={0}:R=B,S=56,V={1}:R=C,S=52,V={2}:R=D,S=56,V={3}:R=E,S=58,V={4}:R=F,S=53,V={5}:R=G,S=57,V={6}:\";$F$3;$E$63;$E$74;$A78;$B78;O$74;$C78)": 1403,_x000D_
    "=RIK_AC(\"INF53__;INF02@E=1,S=90,G=0,T=0,P=0:@R=A,S=8,V={0}:R=B,S=56,V={1}:R=C,S=52,V={2}:R=D,S=56,V={3}:R=E,S=58,V={4}:R=F,S=53,V={5}:R=G,S=57,V={6}:\";$F$3;$E$63;$E$74;$A79;$B79;I$74;$C79)": 1404,_x000D_
    "=RIK_AC(\"INF53__;INF02@E=1,S=90,G=0,T=0,P=0:@R=A,S=8,V={0}:R=B,S=56,V={1}:R=C,S=52,V={2}:R=D,S=56,V={3}:R=E,S=58,V={4}:R=F,S=53,V={5}:R=G,S=57,V={6}:\";$F$3;$E$63;$E$74;$A77;$B77;O$74;$C77)": 1405,_x000D_
    "=RIK_AC(\"INF53__;INF02@E=1,S=90,G=0,T=0,P=0:@R=A,S=8,V={0}:R=B,S=56,V={1}:R=C,S=52,V={2}:R=D,S=56,V={3}:R=E,S=58,V={4}:R=F,S=53,V={5}:R=G,S=57,V={6}:\";$F$3;$E$63;$E$74;$A77;$B77;L$74;$C77)": 1406,_x000D_
    "=RIK_AC(\"INF53__;INF02@E=1,S=90,G=0,T=0,P=0:@R=A,S=8,V={0}:R=B,S=56,V={1}:R=C,S=52,V={2}:R=D,S=56,V={3}:R=E,S=58,V={4}:R=F,S=53,V={5}:R=G,S=57,V={6}:\";$F$3;$E$63;$E$74;$A78;$B78;L$74;$C78)": 1407,_x000D_
    "=RIK_AC(\"INF53__;INF02@E=1,S=90,G=0,T=0,P=0:@R=A,S=8,V={0}:R=B,S=56,V={1}:R=C,S=52,V={2}:R=D,S=56,V={3}:R=E,S=58,V={4}:R=F,S=53,V={5}:R=G,S=57,V={6}:\";$F$3;$E$63;$E$74;$A77;$B77;I$74;$C77)": 1408,_x000D_
    "=RIK_AC(\"INF53__;INF02@E=1,S=12,G=0,T=0,P=0:@R=A,S=8,V={0}:R=B,S=56,V={1}:R=C,S=52,V={2}:R=E,S=56,V={3}:R=D,S=58,V={4}:R=F,S=53,V={5}:\";$F$3;$E$63;$E$64;$A68;$B68;J$65)": 1409,_x000D_
    "=RIK_AC(\"INF53__;INF02@E=1,S=90,G=0,T=0,P=0:@R=A,S=8,V={0}:R=B,S=56,V={1}:R=C,S=52,V={2}:R=D,S=56,V={3}:R=E,S=58,V={4}:R=F,S=53,V={5}:R=G,S=57,V={6}:\";$F$3;$E$63;$E$74;$A79;$B79;O$74;$C79)": 1410,_x000D_
    "=RIK_AC(\"INF53__;INF02@E=1,S=90,G=0,T=0,P=0:@R=A,S=8,V={0}:R=B,S=56,V={1}:R=C,S=52,V={2}:R=D,S=56,V={3}:R=E,S=58,V={4}:R=F,S=53,V={5}:R=G,S=57,V={6}:\";$F$3;$E$63;$E$74;$A79;$B79;L$74;$C79)": 1411,_x000D_
    "=RIK_AC(\"INF53__;INF02@E=1,S=12,G=0,T=0,P=0:@R=A,S=8,V={0}:R=B,S=56,V={1}:R=C,S=52,V={2}:R=E,S=56,V={3}:R=D,S=58,V={4}:R=F,S=53,V={5}:\";$F$3;$E$63;$E$64;$A67;$B67;J$65)": 1412,_x000D_
    "=RIK_AC(\"INF53__;INF02@E=1,S=12,G=0,T=0,P=0:@R=A,S=8,V={0}:R=B,S=56,V={1}:R=C,S=52,V={2}:R=D,S=51,V={3}:R=E,S=58,V={4}:\";$F$3;$E$49;$E$50;S$50;$A54)": 1413,_x000D_
    "=RIK_AC(\"INF53__;INF02@E=1,S=12,G=0,T=0,P=0:@R=A,S=8,V={0}:R=B,S=56,V={1}:R=C,S=52,V={2}:R=D,S=51,V={3}:R=E,S=58,V={4}:\";$F$3;$E$49;$E$50;S$50;$A56)": 1414,_x000D_
    "=RIK_AC(\"INF53__;INF02@E=1,S=12,G=0,T=0,P=0:@R=A,S=8,V={0}:R=B,S=56,V={1}:R=C,S=52,V={2}:R=D,S=51,V={3}:R=E,S=58,V={4}:\";$F$3;$E$49;$E$50;S$50;$A55)": 1415,_x000D_
    "=RIK_AC(\"INF53__;INF02@E=8,S=3,G=0,T=0,P=0:@R=A,S=8,V={0}:R=B,S=56,V={1}:R=C,S=243,V={2}:\";$F$3;$E$42;L$43)": 1416,_x000D_
    "=RIK_AC(\"INF53__;INF02@E=1,S=12,G=0,T=0,P=0:@R=A,S=8,V={0}:R=B,S=56,V={1}:R=C,S=52,V={2}:R=D,S=51,V={3}:R=E,S=58,V={4}:\";$F$3;$E$49;$E$50;S$50;$A53)": 1417,_x000D_
    "=RIK_AC(\"INF53__;INF02@E=1,S=12,G=0,T=0,P=0:@R=A,S=8,V={0}:R=B,S=56,V={1}:R=C,S=52,V={2}:R=D,S=51,V={3}:R=E,S=58,V={4}:\";$F$3;$E$49;$E$50;S$50;$A57)": 1418,_x000D_
    "=RIK_AC(\"INF53__;INF02@E=1,S=12,G=0,T=0,P=0:@R=A,S=8,V={0}:R=B,S=56,V={1}:R=C,S=58,V={2}:R=E,S=53,V={3}:R=D,S=53,V={4}:\";$F$3;$E$10;$E$11;$E$12;H$13)": 1419,_x000D_
    "=RIK_AC(\"INF53__;INF04@E=1,S=9,G=0,T=0,P=0:@R=A,S=26,V={0}:R=B,S=4,V={1}:R=C,S=5,V={2}:R=D,S=7,V={3}:\";$F$3;$B$74;O$74;$A88)": 1420,_x000D_
    "=RIK_AC(\"INF53__;INF04@E=1,S=9,G=0,T=0,P=0:@R=A,S=26,V={0}:R=B,S=4,V={1}:R=C,S=5,V={2}:R=D,S=7,V={3}:\";$F$3;$B$74;N$74;$A88)": 1421,_x000D_
    "=RIK_AC(\"INF53__;INF04@E=1,S=9,G=0,T=0,P=0:@R=A,S=26,V={0}:R=B,S=4,V={1}:R=C,S=5,V={2}:R=D,S=7,V={3}:\";$F$3;$B$74;L$74;$A88)": 1422,_x000D_
    "=RIK_AC(\"INF53__;INF04@E=1,S=9,G=0,T=0,P=0:@R=A,S=26,V={0}:R=B,S=4,V={1}:R=C,S=5,V={2}:R=D,S=7,V={3}:\";$F$3;$B$74;K$74;$A88)": 1423,_x000D_
    "=RIK_AC(\"INF53__;INF04@E=1,S=9,G=0,T=0,P=0:@R=A,S=26,V={0}:R=B,S=4,V={1}:R=C,S=5,V={2}:R=D,S=7,V={3}:\";$F$3;$B$74;I$74;$A88)": 1424,_x000D_
    "=RIK_AC(\"INF53__;INF04@E=1,S=9,G=0,T=0,P=0:@R=A,S=26,V={0}:R=B,S=4,V={1}:R=C,S=5,V={2}:R=D,S=7,V={3}:\";$F$3;$B$74;H$74;$A88)": 1425,_x000D_
    "=RIK_AC(\"INF53__;INF04@E=1,S=9,G=0,T=0,P=0:@R=A,S=26,V={0}:R=B,S=4,V={1}:R=C,S=5,V={2}:R=D,S=7,V={3}:\";$F$3;$B$74;O$74;$A87)": 1426,_x000D_
    "=RIK_AC(\"INF53__;INF04@E=1,S=9,G=0,T=0,P=0:@R=A,S=26,V={0}:R=B,S=4,V={1}:R=C,S=5,V={2}:R=D,S=7,V={3}:\";$F$3;$B$74;N$74;$A87)": 1427,_x000D_
    "=RIK_AC(\"INF53__;INF04@E=1,S=9,G=0,T=0,P=0:@R=A,S=26,V={0}:R=B,S=4,V={1}:R=C,S=5,V={2}:R=D,S=7,V={3}:\";$F$3;$B$74;L$74;$A87)": 1428,_x000D_
    "=RIK_AC(\"INF53__;INF04@E=1,S=9,G=0,T=0,P=0:@R=A,S=26,V={0}:R=B,S=4,V={1}:R=C,S=5,V={2}:R=D,S=7,V={3}:\";$F$3;$B$74;K$74;$A87)": 1429,_x000D_
    "=RIK_AC(\"INF53__;INF04@E=1,S=9,G=0,T=0,P=0:@R=A,S=26,V={0}:R=B,S=4,V={1}:R=C,S=5,V={2}:R=D,S=7,V={3}:\";$F$3;$B$74;I$74;$A87)": 1430,_x000D_
    "=RIK_AC(\"INF53__;INF04@E=1,S=9,G=0,T=0,P=0:@R=A,S=26,V={0}:R=B,S=4,V={1}:R=C,S=5,V={2}:R=D,S=7,V={3}:\";$F$3;$B$74;H$74;$A87)": 1431,_x000D_
    "=RIK_AC(\"INF53__;INF04@E=1,S=9,G=0,T=0,P=0:@R=A,S=26,V={0}:R=B,S=4,V={1}:R=C,S=5,V={2}:R=D,S=7,V={3}:\";$F$3;$B$74;O$74;$A86)": 1432,_x000D_
    "=RIK_AC(\"INF53__;INF04@E=1,S=9,G=0,T=0,P=0:@R=A,S=26,V={0}:R=B,S=4,V={1}:R=C,S=5,V={2}:R=D,S=7,V={3}:\";$F$3;$B$74;N$74;$A86)": 1433,_x000D_
    "=RIK_AC(\"INF53__;INF04@E=1,S=9,G=0,T=0,P=0:@R=A,S=26,V={0}:R=B,S=4,V={1}:R=C,S=5,V={2}:R=D,S=7,V={3}:\";$F$3;$B$74;L$74;$A86)": 1434,_x000D_
    "=RIK_AC(\"INF53__;INF04@E=1,S=9,G=0,T=0,P=0:@R=A,S=26,V={0}:R=B,S=4,V={1}:R=C,S=5,V={2}:R=D,S=7,V={3}:\";$F$3;$B$74;K$74;$A86)": 1435,_x000D_
    "=RIK_AC(\"INF53__;INF04@E=1,S=9,G=0,T=0,P=0:@R=A,S=26,V={0}:R=B,S=4,V={1}:R=C,S=5,V={2}:R=D,S=7,V={3}:\";$F$3;$B$74;I$74;$A86)": 1436,_x000D_
    "=RIK_AC(\"INF53__;INF04@E=1,S=9,G=0,T=0,P=0:@R=A,S=26,V={0}:R=B,S=4,V={1}:R=C,S=5,V={2}:R=D,S=7,V={3}:\";$F$3;$B$74;H$74;$A86)": 1437,_x000D_
    "=RIK_AC(\"INF53__;INF04@E=1,S=9,G=0,T=0,P=0:@R=A,S=26,V={0}:R=B,S=4,V={1}:R=C,S=5,V={2}:R=D,S=7,V={3}:\";$F$3;$B$74;O$74;$A85)": 1438,_x000D_
    "=RIK_AC(\"INF53__;INF04@E=1,S=9,G=0,T=0,P=0:@R=A,S=26,V={0}:R=B,S=4,V={1}:R=C,S=5,V={2}:R=D,S=7,V={3}:\";$F$3;$B$74;N$74;$A85)": 1439,_x000D_
    "=RIK_AC(\"INF53__;INF04@E=1,S=9,G=0,T=0,P=0:@R=A,S=26,V={0}:R=B,S=4,V={1}:R=C,S=5,V={2}:R=D,S=7,V={3}:\";$F$3;$B$74;L$74;$A85)": 1440,_x000D_
    "=RIK_AC(\"INF53__;INF04@E=1,S=9,G=0,T=0,P=0:@R=A,S=26,V={0}:R=B,S=4,V={1}:R=C,S=5,V={2}:R=D,S=7,V={3}:\";$F$3;$B$74;K$74;$A85)": 1441,_x000D_
    "=RIK_AC(\"INF53__;INF04@E=1,S=9,G=0,T=0,P=0:@R=A,S=26,V={0}:R=B,S=4,V={1}:R=C,S=5,V={2}:R=D,S=7,V={3}:\";$F$3;$B$74;I$74;$A85)": 1442,_x000D_
    "=RIK_AC(\"INF53__;INF04@E=1,S=9,G=0,T=0,P=0:@R=A,S=26,V={0}:R=B,S=4,V={1}:R=C,S=5,V={2}:R=D,S=7,V={3}:\";$F$3;$B$74;H$74;$A85)": 1443,_x000D_
    "=RIK_AC(\"INF53__;INF04@E=1,S=9,G=0,T=0,P=0:@R=A,S=26,V={0}:R=B,S=4,V={1}:R=C,S=5,V={2}:R=D,S=7,V={3}:\";$F$3;$B$74;O$74;$A84)": 1444,_x000D_
    "=RIK_AC(\"INF53__;INF04@E=1,S=9,G=0,T=0,P=0:@R=A,S=26,V={0}:R=B,S=4,V={1}:R=C,S=5,V={2}:R=D,S=7,V={3}:\";$F$3;$B$74;N$74;$A84)": 1445,_x000D_
    "=RIK_AC(\"INF53__;INF04@E=1,S=9,G=0,T=0,P=0:@R=A,S=26,V={0}:R=B,S=4,V={1}:R=C,S=5,V={2}:R=D,S=7,V={3}:\";$F$3;$B$74;L$74;$A84)": 1446,_x000D_
    "=RIK_AC(\"INF53__;INF04@E=1,S=9,G=0,T=0,P=0:@R=A,S=26,V={0}:R=B,S=4,V={1}:R=C,S=5,V={2}:R=D,S=7,V={3}:\";$F$3;$B$74;K$74;$A84)": 1447,_x000D_
    "=RIK_AC(\"INF53__;INF04@E=1,S=9,G=0,T=0,P=0:@R=A,S=26,V={0}:R=B,S=4,V={1}:R=C,S=5,V={2}:R=D,S=7,V={3}:\";$F$3;$B$74;I$74;$A84)": 1448,_x000D_
    "=RIK_AC(\"INF53__;INF04@E=1,S=9,G=0,T=0,P=0:@R=A,S=26,V={0}:R=B,S=4,V={1}:R=C,S=5,V={2}:R=D,S=7,V={3}:\";$F$3;$B$74;H$74;$A84)": 1449,_x000D_
    "=RIK_AC(\"INF53__;INF04@E=1,S=9,G=0,T=0,P=0:@R=A,S=26,V={0}:R=B,S=4,V={1}:R=C,S=5,V={2}:R=D,S=7,V={3}:\";$F$3;$B$74;O$74;$A83)": 1450,_x000D_
    "=RIK_AC(\"INF53__;INF04@E=1,S=9,G=0,T=0,P=0:@R=A,S=26,V={0}:R=B,S=4,V={1}:R=C,S=5,V={2}:R=D,S=7,V={3}:\";$F$3;$B$74;N$74;$A83)": 1451,_x000D_
    "=RIK_AC(\"INF53__;INF04@E=1,S=9,G=0,T=0,P=0:@R=A,S=26,V={0}:R=B,S=4,V={1}:R=C,S=5,V={2}:R=D,S=7,V={3}:\";$F$3;$B$74;L$74;$A83)": 1452,_x000D_
    "=RIK_AC(\"INF53__;INF04@E=1,S=9,G=0,T=0,P=0:@R=A,S=26,V={0}:R=B,S=4,V={1}:R=C,S=5,V={2}:R=D,S=7,V={3}:\";$F$3;$B$74;K$74;$A83)": 1453,_x000D_
    "=RIK_AC(\"INF53__;INF04@E=1,S=9,G=0,T=0,P=0:@R=A,S=26,V={0}:R=B,S=4,V={1}:R=C,S=5,V={2}:R=D,S=7,V={3}:\";$F$3;$B$74;I$74;$A83)": 1454,_x000D_
    "=RIK_AC(\"INF53__;INF04@E=1,S=9,G=0,T=0,P=0:@R=A,S=26,V={0}:R=B,S=4,V={1}:R=C,S=5,V={2}:R=D,S=7,V={3}:\";$F$3;$B$74;H$74;$A83)": 1455,_x000D_
    "=RIK_AC(\"INF53__;INF04@E=1,S=9,G=0,T=0,P=0:@R=A,S=26,V={0}:R=B,S=4,V={1}:R=C,S=5,V={2}:R=D,S=7,V={3}:\";$F$3;$B$74;O$74;$A82)": 1456,_x000D_
    "=RIK_AC(\"INF53__;INF04@E=1,S=9,G=0,T=0,P=0:@R=A,S=26,V={0}:R=B,S=4,V={1}:R=C,S=5,V={2}:R=D,S=7,V={3}:\";$F$3;$B$74;N$74;$A82)": 1457,_x000D_
    "=RIK_AC(\"INF53__;INF04@E=1,S=9,G=0,T=0,P=0:@R=A,S=26,V={0}:R=B,S=4,V={1}:R=C,S=5,V={2}:R=D,S=7,V={3}:\";$F$3;$B$74;L$74;$A82)": 1458,_x000D_
    "=RIK_AC(\"INF53__;INF04@E=1,S=9,G=0,T=0,P=0:@R=A,S=26,V={0}:R=B,S=4,V={1}:R=C,S=5,V={2}:R=D,S=7,V={3}:\";$F$3;$B$74;K$74;$A82)": 1459,_x000D_
    "=RIK_AC(\"INF53__;INF04@E=1,S=9,G=0,T=0,P=0:@R=A,S=26,V={0}:R=B,S=4,V={1}:R=C,S=5,V={2}:R=D,S=7,V={3}:\";$F$3;$B$74;I$74;$A82)": 1460,_x000D_
    "=RIK_AC(\"INF53__;INF04@E=1,S=9,G=0,T=0,P=0:@R=A,S=26,V={0}:R=B,S=4,V={1}:R=C,S=5,V={2}:R=D,S=7,V={3}:\";$F$3;$B$74;H$74;$A82)": 1461,_x000D_
    "=RIK_AC(\"INF53__;INF04@E=1,S=9,G=0,T=0,P=0:@R=A,S=26,V={0}:R=B,S=4,V={1}:R=C,S=5,V={2}:R=D,S=7,V={3}:\";$F$3;$B$74;O$74;$A81)": 1462,_x000D_
    "=RIK_AC(\"INF53__;INF04@E=1,S=9,G=0,T=0,P=0:@R=A,S=26,V={0}:R=B,S=4,V={1}:R=C,S=5,V={2}:R=D,S=7,V={3}:\";$F$3;$B$74;N$74;$A81)": 1463,_x000D_
    "=RIK_AC(\"INF53__;INF04@E=1,S=9,G=0,T=0,P=0:@R=A,S=26,V={0}:R=B,S=4,V={1}:R=C,S=5,V={2}:R=D,S=7,V={3}:\";$F$3;$B$74;L$74;$A81)": 1464,_x000D_
    "=RIK_AC(\"INF53__;INF04@E=1,S=9,G=0,T=0,P=0:@R=A,S=26,V={0}:R=B,S=4,V={1}:R=C,S=5,V={2}:R=D,S=7,V={3}:\";$F$3;$B$74;K$74;$A81)": 1465,_x000D_
    "=RIK_AC(\"INF53__;INF04@E=1,S=9,G=0,T=0,P=0:@R=A,S=26,V={0}:R=B,S=4,V={1}:R=C,S=5,V={2}:R=D,S=7,V={3}:\";$F$3;$B$74;I$74;$A81)": 1466,_x000D_
    "=RIK_AC(\"INF53__;INF04@E=1,S=9,G=0,T=0,P=0:@R=A,S=26,V={0}:R=B,S=4,V={1}:R=C,S=5,V={2}:R=D,S=7,V={3}:\";$F$3;$B$74;H$74;$A81)": 1467,_x000D_
    "=RIK_AC(\"INF53__;INF02@E=1,S=90,G=0,T=0,P=0:@R=A,S=8,V={0}:R=B,S=56,V={1}:R=C,S=52,V={2}:R=D,S=56,V={3}:R=E,S=58,V={4}:R=F,S=53,V={5}:R=G,S=57,V={6}:\";$F$3;$E$63;$B$74;$A78;$B78;I$74;$C78)": 1468,_x000D_
    "=RIK_AC(\"INF53__;INF02@E=1,S=90,G=0,T=0,P=0:@R=A,S=8,V={0}:R=B,S=56,V={1}:R=C,S=52,V={2}:R=D,S=56,V={3}:R=E,S=58,V={4}:R=F,S=53,V={5}:R=G,S=57,V={6}:\";$F$3;$E$63;$B$74;$A78;$B78;O$74;$C78)": 1469,_x000D_
    "=RIK_AC(\"INF53__;INF02@E=1,S=90,G=0,T=0,P=0:@R=A,S=8,V={0}:R=B,S=56,V={1}:R=C,S=52,V={2}:R=D,S=56,V={3}:R=E,S=58,V={4}:R=F,S=53,V={5}:R=G,S=57,V={6}:\";$F$3;$E$63;$B$74;$A79;$B79;I$74;$C79)": 1470,_x000D_
    "=RIK_AC(\"INF53__;INF02@E=1,S=90,G=0,T=0,P=0:@R=A,S=8,V={0}:R=B,S=56,V={1}:R=C,S=52,V={2}:R=D,S=56,V={3}:R=E,S=58,V={4}:R=F,S=53,V={5}:R=G,S=57,V={6}:\";$F$3;$E$63;$B$74;$A77;$B77;O$74;$C77)": 1471,_x000D_
    "=RIK_AC(\"INF53__;INF02@E=1,S=90,G=0,T=0,P=0:@R=A,S=8,V={0}:R=B,S=56,V={1}:R=C,S=52,V={2}:R=D,S=56,V={3}:R=E,S=58,V={4}:R=F,S=53,V={5}:R=G,S=57,V={6}:\";$F$3;$E$63;$B$74;$A77;$B77;L$74;$C77)": 1472,_x000D_
    "=RIK_AC(\"INF53__;INF02@E=1,S=90,G=0,T=0,P=0:@R=A,S=8,V={0}:R=B,S=56,V={1}:R=C,S=52,V={2}:R=D,S=56,V={3}:R=E,S=58,V={4}:R=F,S=53,V={5}:R=G,S=57,V={6}:\";$F$3;$E$63;$B$74;$A77;$B77;K$74;$C77)": 1473,_x000D_
    "=RIK_AC(\"INF53__;INF02@E=1,S=90,G=0,T=0,P=0:@R=A,S=8,V={0}:R=B,S=56,V={1}:R=C,S=52,V={2}:R=D,S=56,V={3}:R=E,S=58,V={4}:R=F,S=53,V={5}:R=G,S=57,V={6}:\";$F$3;$E$63;$B$74;$A78;$B78;L$74;$C78)": 1474,_x000D_
    "=RIK_AC(\"INF53__;INF02@E=1,S=90,G=0,T=0,P=0:@R=A,S=8,V={0}:R=B,S=56,V={1}:R=C,S=52,V={2}:R=D,S=56,V={3}:R=E,S=58,V={4}:R=F,S=53,V={5}:R=G,S=57,V={6}:\";$F$3;$E$63;$B$74;$A79;$B79;K$74;$C79)": 1475,_x000D_
    "=RIK_AC(\"INF53__;INF02@E=1,S=90,G=0,T=0,P=0:@R=A,S=8,V={0}:R=B,S=56,V={1}:R=C,S=52,V={2}:R=D,S=56,V={3}:R=E,S=58,V={4}:R=F,S=53,V={5}:R=G,S=57,V={6}:\";$F$3;$E$63;$B$74;$A77;$B77;I$74;$C77)": 1476,_x000D_
    "=RIK_AC(\"INF53__;INF02@E=1,S=90,G=0,T=0,P=0:@R=A,S=8,V={0}:R=B,S=56,V={1}:R=C,S=52,V={2}:R=D,S=56,V={3}:R=E,S=58,V={4}:R=F,S=53,V={5}:R=G,S=57,V={6}:\";$F$3;$E$63;$B$74;$A78;$B78;H$74;$C78)": 1477,_x000D_
    "=RIK_AC(\"INF53__;INF02@E=1,S=90,G=0,T=0,P=0:@R=A,S=8,V={0}:R=B,S=56,V={1}:R=C,S=52,V={2}:R=D,S=56,V={3}:R=E,S=58,V={4}:R=F,S=53,V={5}:R=G,S=57,V={6}:\";$F$3;$E$63;$B$74;$A78;$B78;N$74;$C78)": 1478,_x000D_
    "=RIK_AC(\"INF53__;INF02@E=1,S=90,G=0,T=0,P=0:@R=A,S=8,V={0}:R=B,S=56,V={1}:R=C,S=52,V={2}:R=D,S=56,V={3}:R=E,S=58,V={4}:R=F,S=53,V={5}:R=G,S=57,V={6}:\";$F$3;$E$63;$B$74;$A77;$B77;H$74;$C77)": 1479,_x000D_
    "=RIK_AC(\"INF53__;INF02@E=1,S=90,G=0,T=0,P=0:@R=A,S=8,V={0}:R=B,S=56,V={1}:R=C,S=52,V={2}:R=D,S=56,V={3}:R=E,S=58,V={4}:R=F,S=53,V={5}:R=G,S=57,V={6}:\";$F$3;$E$63;$B$74;$A79;$B79;N$74;$C79)": 1480,_x000D_
    "=RIK_AC(\"INF53__;INF02@E=1,S=90,G=0,T=0,P=0:@R=A,S=8,V={0}:R=B,S=56,V={1}:R=C,S=52,V={2}:R=D,S=56,V={3}:R=E,S=58,V={4}:R=F,S=53,V={5}:R=G,S=57,V={6}:\";$F$3;$E$63;$B$74;$A78;$B78;K$74;$C78)": 1481,_x000D_
    "=RIK_AC(\"INF53__;INF02@E=1,S=90,G=0,T=0,P=0:@R=A,S=8,V={0}:R=B,S=56,V={1}:R=C,S=52,V={2}:R=D,S=56,V={3}:R=E,S=58,V={4}:R=F,S=53,V={5}:R=G,S=57,V={6}:\";$F$3;$E$63;$B$74;$A77;$B77;N$74;$C77)": 1482,_x000D_
    "=RIK_AC(\"INF53__;INF02@E=1,S=90,G=0,T=0,P=0:@R=A,S=8,V={0}:R=B,S=56,V={1}:R=C,S=52,V={2}:R=D,S=56,V={3}:R=E,S=58,V={4}:R=F,S=53,V={5}:R=G,S=57,V={6}:\";$F$3;$E$63;$B$74;$A79;$B79;O$74;$C79)": 1483,_x000D_
    "=RIK_AC(\"INF53__;INF02@E=1,S=90,G=0,T=0,P=0:@R=A,S=8,V={0}:R=B,S=56,V={1}:R=C,S=52,V={2}:R=D,S=56,V={3}:R=E,S=58,V={4}:R=F,S=53,V={5}:R=G,S=57,V={6}:\";$F$3;$E$63;$B$74;$A79;$B79;L$74;$C79)": 1484,_x000D_
    "=RIK_AC(\"INF53__;INF02@E=1,S=90,G=0,T=0,P=0:@R=A,S=8,V={0}:R=B,S=56,V={1}:R=C,S=52,V={2}:R=D,S=56,V={3}:R=E,S=58,V={4}:R=F,S=53,V={5}:R=G,S=57,V={6}:\";$F$3;$E$63;$B$74;$A79;$B79;H$74;$C79)": 1485,_x000D_
    "=RIK_AC(\"INF53__;INF02@E=1,S=12,G=0,T=0,P=0:@R=A,S=8,V={0}:R=B,S=56,V={1}:R=C,S=58,V={2}:R=D,S=53,V={3}:R=E,S=53,V={4}:\";$F$3;$E$10;$E$11;$E$12;$F$5)": 1486,_x000D_
    "=RIK_AC(\"INF53__;INF02@E=1,S=12,G=0,T=0,P=0:@R=A,S=8,V={0}:R=B,S=56,V={1}:R=C,S=58,V={2}:R=D,S=53,V={3}:R=E,S=53,V={4}:\";$F$3;$E$10;$E$11;$E$12;G$13)": 1487_x000D_
  },_x000D_
  "ItemPool": {_x000D_
    "Items": {_x000D_
      "1": {_x000D_
        "$type": "Inside.Core.Formula.Definition.DefinitionAC, Inside.Core.Formula",_x000D_
        "ID": 1,_x000D_
        "Results": [_x000D_
          [_x000D_
            114839574.44000004_x000D_
          ]_x000D_
        ],_x000D_
        "Statistics": {_x000D_
          "CreationDate": "2022-04-01T12:24:50.0894143+02:00",_x000D_
          "LastRefreshDate": "2022-03-23T10:22:34.3969369+01:00",_x000D_
          "TotalRefreshCount": 3,_x000D_
          "CustomInfo": {}_x000D_
        }_x000D_
      },_x000D_
      "2": {_x000D_
        "$type": "Inside.Core.Formula.Definition.DefinitionAC, Inside.Core.Formula",_x000D_
        "ID": 2,_x000D_
        "Results": [_x000D_
          [_x000D_
            114768553.62000006_x000D_
          ]_x000D_
        ],_x000D_
        "Statistics": {_x000D_
          "CreationDate": "2022-04-01T12:24:50.1223275+02:00",_x000D_
          "LastRefreshDate": "2022-03-23T10:23:14.6627945+01:00",_x000D_
          "TotalRefreshCount": 7,_x000D_
          "CustomInfo": {}_x000D_
        }_x000D_
      },_x000D_
      "3": {_x000D_
        "$type": "Inside.Core.Formula.Definition.DefinitionAC, Inside.Core.Formula",_x000D_
        "ID": 3,_x000D_
        "Results": [_x000D_
          [_x000D_
            15689803.550000003_x000D_
          ]_x000D_
        ],_x000D_
        "Statistics": {_x000D_
          "CreationDate": "2022-04-01T12:24:50.1223275+02:00",_x000D_
          "LastRefreshDate": "2022-03-23T10:23:39.6269919+01:00",_x000D_
          "TotalRefreshCount": 1,_x000D_
          "CustomInfo": {}_x000D_
        }_x000D_
      },_x000D_
      "4": {_x000D_
        "$type": "Inside.Core.Formula.Definition.DefinitionAC, Inside.Core.Formula",_x000D_
        "ID": 4,_x000D_
        "Results": [_x000D_
          [_x000D_
            16364479.96_x000D_
          ]_x000D_
        ],_x000D_
        "Statistics": {_x000D_
          "CreationDate": "2022-04-01T12:24:50.1223275+02:00",_x000D_
          "LastRefreshDate": "2022-03-23T10:23:44.7308293+01:00",_x000D_
          "TotalRefreshCount": 1,_x000D_
          "CustomInfo": {}_x000D_
        }_x000D_
      },_x000D_
      "5": {_x000D_
        "$type": "Inside.Core.Formula.Definition.DefinitionAC, Inside.Core.Formula",_x000D_
        "ID": 5,_x000D_
        "Results": [_x000D_
          [_x000D_
            2497617.7700000014_x000D_
          ]_x000D_
        ],_x000D_
        "Statistics": {_x000D_
          "CreationDate": "2022-04-01T12:24:50.1223275+02:00",_x000D_
          "LastRefreshDate": "2022-03-23T10:23:44.8804624+01:00",_x000D_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1180390.6299999997_x000D_
          ]_x000D_
        ],_x000D_
        "Statistics": {_x000D_
          "CreationDate": "2022-04-01T12:24:50.1223275+02:00",_x000D_
          "LastRefreshDate": "2022-03-23T10:23:45.0269331+01:00",_x000D_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1180390.6299999997_x000D_
          ]_x000D_
        ],_x000D_
        "Statistics": {_x000D_
          "CreationDate": "2022-04-01T12:24:50.1223275+02:00",_x000D_
          "LastRefreshDate": "2022-03-23T10:23:48.049806+01:00",_x000D_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2497617.7700000014_x000D_
          ]_x000D_
        ],_x000D_
        "Statistics": {_x000D_
          "CreationDate": "2022-04-01T12:24:50.1223275+02:00",_x000D_
          "LastRefreshDate": "2022-03-23T10:23:48.0557892+01:00",_x000D_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16364479.96_x000D_
          ]_x000D_
        ],_x000D_
        "Statistics": {_x000D_
          "CreationDate": "2022-04-01T12:24:50.1223275+02:00",_x000D_
          "LastRefreshDate": "2022-03-23T10:23:48.0617726+01:00",_x000D_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15689803.550000003_x000D_
          ]_x000D_
        ],_x000D_
        "Statistics": {_x000D_
          "CreationDate": "2022-04-01T12:24:50.1223275+02:00",_x000D_
          "LastRefreshDate": "2022-03-23T10:23:48.0697526+01:00",_x000D_
          "TotalRefreshCount": 1,_x000D_
          "CustomInfo": {}_x000D_
        }_x000D_
      },_x000D_
      "11": {_x000D_
        "$type": "Inside.Core.Formula.Definition.DefinitionAC, Inside.Core.Formula",_x000D_
        "ID": 11,_x000D_
        "Results": [_x000D_
          [_x000D_
            15689803.550000003_x000D_
          ]_x000D_
        ],_x000D_
        "Statistics": {_x000D_
          "CreationDate": "2022-04-01T12:24:50.1223275+02:00",_x000D_
          "LastRefreshDate": "2022-03-23T15:49:04.5802173+01:00",_x000D_
          "TotalRefreshCount": 51,_x000D_
          "CustomInfo": {}_x000D_
        }_x000D_
      },_x000D_
      "12": {_x000D_
        "$type": "Inside.Core.Formula.Definition.DefinitionAC, Inside.Core.Formula",_x000D_
        "ID": 12,_x000D_
        "Results": [_x000D_
          [_x000D_
            16364479.960000003_x000D_
          ]_x000D_
        ],_x000D_
        "Statistics": {_x000D_
          "CreationDate": "2022-04-01T12:24:50.1223275+02:00",_x000D_
          "LastRefreshDate": "2022-03-23T15:44:59.0602702+01:00",_x000D_
          "TotalRefreshCount": 48,_x000D_
          "CustomInfo": {}_x000D_
        }_x000D_
      },_x000D_
      "13": {_x000D_
        "$type": "Inside.Core.Formula.Definition.DefinitionAC, Inside.Core.Formula",_x000D_
        "ID": 13,_x000D_
        "Results": [_x000D_
          [_x000D_
            2497617.7700000014_x000D_
          ]_x000D_
        ],_x000D_
        "Statistics": {_x000D_
          "CreationDate": "2022-04-01T12:24:50.1223275+02:00",_x000D_
          "LastRefreshDate": "2022-03-23T14:58:28.7423055+01:00",_x000D_
          "TotalRefreshCount": 24,_x000D_
          "CustomInfo": {}_x000D_
        }_x000D_
      },_x000D_
      "14": {_x000D_
        "$type": "Inside.Core.Formula.Definition.DefinitionAC, Inside.Core.Formula",_x000D_
        "ID": 14,_x000D_
        "Results": [_x000D_
          [_x000D_
            2497617.7700000014_x000D_
          ]_x000D_
        ],_x000D_
        "Statistics": {_x000D_
          "CreationDate": "2022-04-01T12:24:50.1223275+02:00",_x000D_
          "LastRefreshDate": "2022-03-23T15:44:59.0542854+01:00",_x000D_
          "TotalRefreshCount": 48,_x000D_
          "CustomInfo": {}_x000D_
        }_x000D_
      },_x000D_
      "15": {_x000D_
        "$type": "Inside.Core.Formula.Definition.DefinitionAC, Inside.Core.Formula",_x000D_
        "ID": 15,_x000D_
        "Results": [_x000D_
          [_x000D_
            15689803.550000003_x000D_
          ]_x000D_
        ],_x000D_
        "Statistics": {_x000D_
          "CreationDate": "2022-04-01T12:24:50.1223275+02:00",_x000D_
          "LastRefreshDate": "2022-03-23T10:39:29.8689579+01:00",_x000D_
          "TotalRefreshCount": 1,_x000D_
          "CustomInfo": {}_x000D_
        }_x000D_
      },_x000D_
      "16": {_x000D_
        "$type": "Inside.Core.Formula.Definition.DefinitionAC, Inside.Core.Formula",_x000D_
        "ID": 16,_x000D_
        "Results": [_x000D_
          [_x000D_
            229672.16999999998_x000D_
          ]_x000D_
        ],_x000D_
        "Statistics": {_x000D_
          "CreationDate": "2022-04-01T12:24:50.1223275+02:00",_x000D_
          "LastRefreshDate": "2022-03-23T10:46:16.4084438+01:00",_x000D_
          "TotalRefreshCount": 2,_x000D_
          "CustomInfo": {}_x000D_
        }_x000D_
      },_x000D_
      "17": {_x000D_
        "$type": "Inside.Core.Formula.Definition.DefinitionAC, Inside.Core.Formula",_x000D_
        "ID": 17,_x000D_
        "Results": [_x000D_
          [_x000D_
            264572.82_x000D_
          ]_x000D_
        ],_x000D_
        "Statistics": {_x000D_
          "CreationDate": "2022-04-01T12:24:50.1223275+02:00",_x000D_
          "LastRefreshDate": "2022-03-23T10:46:16.4064162+01:00",_x000D_
          "TotalRefreshCount": 2,_x000D_
          "CustomInfo": {}_x000D_
        }_x000D_
      },_x000D_
      "18": {_x000D_
        "$type": "Inside.Core.Formula.Definition.DefinitionAC, Inside.Core.Formula",_x000D_
        "ID": 18,_x000D_
        "Results": [_x000D_
          [_x000D_
            10028708.999999994_x000D_
          ]_x000D_
        ],_x000D_
        "Statistics": {_x000D_
          "CreationDate": "2022-04-01T12:24:50.1223275+02:00",_x000D_
          "LastRefreshDate": "2022-03-23T10:46:16.4054527+01:00",_x000D_
          "TotalRefreshCount": 2,_x000D_
          "CustomInfo": {}_x000D_
        }_x000D_
      },_x000D_
      "19": {_x000D_
        "$type": "Inside.Core.Formula.Definition.DefinitionAC, Inside.Core.Formula",_x000D_
        "ID": 19,_x000D_
        "Results": [_x000D_
          [_x000D_
            17403441.690000013_x000D_
          ]_x000D_
        ],_x000D_
        "Statistics": {_x000D_
          "CreationDate": "2022-04-01T12:24:50.1223275+02:00",_x000D_
          "LastRefreshDate": "2022-03-23T10:46:16.4044534+01:00",_x000D_
          "TotalRefreshCount": 2,_x000D_
          "CustomInfo": {}_x000D_
        }_x000D_
      },_x000D_
      "20": {_x000D_
        "$type": "Inside.Core.Formula.Definition.DefinitionAC, Inside.Core.Formula",_x000D_
        "ID": 20,_x000D_
        "Results": [_x000D_
          [_x000D_
            18031709.04_x000D_
          ]_x000D_
        ],_x000D_
        "Statistics": {_x000D_
          "CreationDate": "2022-04-01T12:24:50.1223275+02:00",_x000D_
          "LastRefreshDate": "2022-03-23T10:46:16.402454+01:00",_x000D_
          "TotalRefreshCount": 2,_x000D_
          "CustomInfo": {}_x000D_
        }_x000D_
      },_x000D_
      "21": {_x000D_
        "$type": "Inside.Core.Formula.Definition.DefinitionAC, Inside.Core.Formula",_x000D_
        "ID": 21,_x000D_
        "Results": [_x000D_
          [_x000D_
            20263689.509999998_x000D_
          ]_x000D_
        ],_x000D_
        "Statistics": {_x000D_
          "CreationDate": "2022-04-01T12:24:50.1223275+02:00",_x000D_
          "LastRefreshDate": "2022-03-23T10:46:16.4004199+01:00",_x000D_
          "TotalRefreshCount": 2,_x000D_
          "CustomInfo": {}_x000D_
        }_x000D_
      },_x000D_
      "22": {_x000D_
        "$type": "Inside.Core.Formula.Definition.DefinitionAC, Inside.Core.Formula",_x000D_
        "ID": 22,_x000D_
        "Results": [_x000D_
          [_x000D_
            20263689.509999998_x000D_
          ]_x000D_
        ],_x000D_
        "Statistics": {_x000D_
          "CreationDate": "2022-04-01T12:24:50.1223275+02:00",_x000D_
          "LastRefreshDate": "2022-03-23T15:44:59.0004281+01:00",_x000D_
          "TotalRefreshCount": 23,_x000D_
          "CustomInfo": {}_x000D_
        }_x000D_
      },_x000D_
      "23": {_x000D_
        "$type": "Inside.Core.Formula.Definition.DefinitionAC, Inside.Core.Formula",_x000D_
        "ID": 23,_x000D_
        "Results": [_x000D_
          [_x000D_
            18031709.04_x000D_
          ]_x000D_
        ],_x000D_
        "Statistics": {_x000D_
          "CreationDate": "2022-04-01T12:24:50.1223275+02:00",_x000D_
          "LastRefreshDate": "2022-03-23T15:44:59.0044176+01:00",_x000D_
          "TotalRefreshCount": 23,_x000D_
          "CustomInfo": {}_x000D_
        }_x000D_
      },_x000D_
      "24": {_x000D_
        "$type": "Inside.Core.Formula.Definition.DefinitionAC, Inside.Core.Formula",_x000D_
        "ID": 24,_x000D_
        "Results": [_x000D_
          [_x000D_
            17403441.690000013_x000D_
          ]_x000D_
        ],_x000D_
        "Statistics": {_x000D_
          "CreationDate": "2022-04-01T12:24:50.1223275+02:00",_x000D_
          "LastRefreshDate": "2022-03-23T15:44:59.0074096+01:00",_x000D_
          "TotalRefreshCount": 23,_x000D_
          "CustomInfo": {}_x000D_
        }_x000D_
      },_x000D_
      "25": {_x000D_
        "$type": "Inside.Core.Formula.Definition.DefinitionAC, Inside.Core.Formula",_x000D_
        "ID": 25,_x000D_
        "Results": [_x000D_
          [_x000D_
            10028708.999999994_x000D_
          ]_x000D_
        ],_x000D_
        "Statistics": {_x000D_
          "CreationDate": "2022-04-01T12:24:50.1223275+02:00",_x000D_
          "LastRefreshDate": "2022-03-23T15:44:59.0064123+01:00",_x000D_
          "TotalRefreshCount": 23,_x000D_
          "CustomInfo": {}_x000D_
        }_x000D_
      },_x000D_
      "26": {_x000D_
        "$type": "Inside.Core.Formula.Definition.DefinitionAC, Inside.Core.Formula",_x000D_
        "ID": 26,_x000D_
        "Results": [_x000D_
          [_x000D_
            264572.82_x000D_
          ]_x000D_
        ],_x000D_
        "Statistics": {_x000D_
          "CreationDate": "2022-04-01T12:24:50.1223275+02:00",_x000D_
          "LastRefreshDate": "2022-03-23T15:44:59.0024226+01:00",_x000D_
          "TotalRefreshCount": 23,_x000D_
          "CustomInfo": {}_x000D_
        }_x000D_
      },_x000D_
      "27": {_x000D_
        "$type": "Inside.Core.Formula.Definition.DefinitionAC, Inside.Core.Formula",_x000D_
        "ID": 27,_x000D_
        "Results": [_x000D_
          [_x000D_
            229672.16999999998_x000D_
          ]_x000D_
        ],_x000D_
        "Statistics": {_x000D_
          "CreationDate": "2022-04-01T12:24:50.1223275+02:00",_x000D_
          "LastRefreshDate": "2022-03-23T15:44:59.0124335+01:00",_x000D_
          "TotalRefreshCount": 24,_x000D_
          "CustomInfo": {}_x000D_
        }_x000D_
      },_x000D_
      "28": {_x000D_
        "$type": "Inside.Core.Formula.Definition.DefinitionAC, Inside.Core.Formula",_x000D_
        "ID": 28,_x000D_
        "Results": [_x000D_
          [_x000D_
            5591_x000D_
          ]_x000D_
        ],_x000D_
        "Statistics": {_x000D_
          "CreationDate": "2022-04-01T12:24:50.1223275+02:00",_x000D_
          "LastRefreshDate": "2022-03-23T14:50:27.9150388+01:00",_x000D_
          "TotalRefreshCount": 7,_x000D_
          "CustomInfo": {}_x000D_
        }_x000D_
      },_x000D_
      "29": {_x000D_
        "$type": "Inside.Core.Formula.Definition.DefinitionAC, Inside.Core.Formula",_x000D_
        "ID": 29,_x000D_
        "Results": [_x000D_
          [_x000D_
            46_x000D_
          ]_x000D_
        ],_x000D_
        "Statistics": {_x000D_
          "CreationDate": "2022-04-01T12:24:50.1223275+02:00",_x000D_
          "LastRefreshDate": "2022-03-23T14:50:27.9341038+01:00",_x000D_
          "TotalRefreshCount": 7,_x000D_
          "CustomInfo": {}_x000D_
        }_x000D_
      },_x000D_
      "30": {_x000D_
        "$type": "Inside.Core.Formula.Definition.DefinitionAC, Inside.Core.Formula",_x000D_
        "ID": 30,_x000D_
        "Results": [_x000D_
          [_x000D_
            44_x000D_
          ]_x000D_
        ],_x000D_
        "Statistics": {_x000D_
          "CreationDate": "2022-04-01T12:24:50.1223275+02:00",_x000D_
          "LastRefreshDate": "2022-03-23T14:50:27.9457162+01:00",_x000D_
          "TotalRefreshCount": 7,_x000D_
          "CustomInfo": {}_x000D_
        }_x000D_
      },_x000D_
      "31": {_x000D_
        "$type": "Inside.Core.Formula.Definition.DefinitionAC, Inside.Core.Formula",_x000D_
        "ID": 31,_x000D_
        "Results": [_x000D_
          [_x000D_
            58_x000D_
          ]_x000D_
        ],_x000D_
        "Statistics": {_x000D_
          "CreationDate": "2022-04-01T12:24:50.1223275+02:00",_x000D_
          "LastRefreshDate": "2022-03-23T14:50:27.9400901+01:00",_x000D_
          "TotalRefreshCount": 7,_x000D_
          "CustomInfo": {}_x000D_
        }_x000D_
      },_x000D_
      "32": {_x000D_
        "$type": "Inside.Core.Formula.Definition.DefinitionAC, Inside.Core.Formula",_x000D_
        "ID": 32,_x000D_
        "Results": [_x000D_
          [_x000D_
            71_x000D_
          ]_x000D_
        ],_x000D_
        "Statistics": {_x000D_
          "CreationDate": "2022-04-01T12:24:50.1223275+02:00",_x000D_
          "LastRefreshDate": "2022-03-23T14:50:27.9584553+01:00",_x000D_
          "TotalRefreshCount": 7,_x000D_
          "CustomInfo": {}_x000D_
        }_x000D_
      },_x000D_
      "33": {_x000D_
        "$type": "Inside.Core.Formula.Definition.DefinitionAC, Inside.Core.Formula",_x000D_
        "ID": 33,_x000D_
        "Results": [_x000D_
          [_x000D_
            69_x000D_
          ]_x000D_
        ],_x000D_
        "Statistics": {_x000D_
          "CreationDate": "2022-04-01T12:24:50.1233245+02:00",_x000D_
          "LastRefreshDate": "2022-03-23T14:50:27.9516998+01:00",_x000D_
          "TotalRefreshCount": 7,_x000D_
          "CustomInfo": {}_x000D_
        }_x000D_
      },_x000D_
      "34": {_x000D_
        "$type": "Inside.Core.Formula.Definition.DefinitionAC, Inside.Core.Formula",_x000D_
        "ID": 34,_x000D_
        "Results": [_x000D_
          [_x000D_
            5591_x000D_
          ]_x000D_
        ],_x000D_
        "Statistics": {_x000D_
          "CreationDate": "2022-04-01T12:24:50.1233245+02:00",_x000D_
          "LastRefreshDate": "2022-03-23T14:54:05.8467442+01:00",_x000D_
          "TotalRefreshCount": 1,_x000D_
          "CustomInfo": {}_x000D_
        }_x000D_
      },_x000D_
      "35": {_x000D_
        "$type": "Inside.Core.Formula.Definition.DefinitionAC, Inside.Core.Formula",_x000D_
        "ID": 35,_x000D_
        "Results": [_x000D_
          [_x000D_
            46_x000D_
          ]_x000D_
        ],_x000D_
        "Statistics": {_x000D_
          "CreationDate": "2022-04-01T12:24:50.1233245+02:00",_x000D_
          "LastRefreshDate": "2022-03-23T14:54:05.8644673+01:00",_x000D_
          "TotalRefreshCount": 1,_x000D_
          "CustomInfo": {}_x000D_
        }_x000D_
      },_x000D_
      "36": {_x000D_
        "$type": "Inside.Core.Formula.Definition.DefinitionAC, Inside.Core.Formula",_x000D_
        "ID": 36,_x000D_
        "Results": [_x000D_
          [_x000D_
            58_x000D_
          ]_x000D_
        ],_x000D_
        "Statistics": {_x000D_
          "CreationDate": "2022-04-01T12:24:50.1233245+02:00",_x000D_
          "LastRefreshDate": "2022-03-23T14:54:05.8734456+01:00",_x000D_
          "TotalRefreshCount": 1,_x000D_
          "CustomInfo": {}_x000D_
        }_x000D_
      },_x000D_
      "37": {_x000D_
        "$type": "Inside.Core.Formula.Definition.DefinitionAC, Inside.Core.Formula",_x000D_
        "ID": 37,_x000D_
        "Results": [_x000D_
          [_x000D_
            44_x000D_
          ]_x000D_
        ],_x000D_
        "Statistics": {_x000D_
          "CreationDate": "2022-04-01T12:24:50.1233245+02:00",_x000D_
          "LastRefreshDate": "2022-03-23T14:54:05.8824202+01:00",_x000D_
          "TotalRefreshCount": 1,_x000D_
          "CustomInfo": {}_x000D_
        }_x000D_
      },_x000D_
      "38": {_x000D_
        "$type": "Inside.Core.Formula.Definition.DefinitionAC, Inside.Core.Formula",_x000D_
        "ID": 38,_x000D_
        "Results": [_x000D_
          [_x000D_
            69_x000D_
          ]_x000D_
        ],_x000D_
        "Statistics": {_x000D_
          "CreationDate": "2022-04-01T12:24:50.1233245+02:00",_x000D_
          "LastRefreshDate": "2022-03-23T14:54:05.8909081+01:00",_x000D_
          "TotalRefreshCount": 1,_x000D_
          "CustomInfo": {}_x000D_
        }_x000D_
      },_x000D_
      "39": {_x000D_
        "$type": "Inside.Core.Formula.Definition.DefinitionAC, Inside.Core.Formula",_x000D_
        "ID": 39,_x000D_
        "Results": [_x000D_
          [_x000D_
            71_x000D_
          ]_x000D_
        ],_x000D_
     </t>
  </si>
  <si>
    <t xml:space="preserve">   "Statistics": {_x000D_
          "CreationDate": "2022-04-01T12:24:50.1233245+02:00",_x000D_
          "LastRefreshDate": "2022-03-23T14:54:05.8998845+01:00",_x000D_
          "TotalRefreshCount": 1,_x000D_
          "CustomInfo": {}_x000D_
        }_x000D_
      },_x000D_
      "40": {_x000D_
        "$type": "Inside.Core.Formula.Definition.DefinitionAC, Inside.Core.Formula",_x000D_
        "ID": 40,_x000D_
        "Results": [_x000D_
          [_x000D_
            229672.16999999998_x000D_
          ]_x000D_
        ],_x000D_
        "Statistics": {_x000D_
          "CreationDate": "2022-04-01T12:24:50.1233245+02:00",_x000D_
          "LastRefreshDate": "2022-03-23T14:54:26.3420854+01:00",_x000D_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18031709.04_x000D_
          ]_x000D_
        ],_x000D_
        "Statistics": {_x000D_
          "CreationDate": "2022-04-01T12:24:50.1233245+02:00",_x000D_
          "LastRefreshDate": "2022-03-23T14:54:26.3440786+01:00",_x000D_
          "TotalRefreshCount": 2,_x000D_
          "CustomInfo": {}_x000D_
        }_x000D_
      },_x000D_
      "42": {_x000D_
        "$type": "Inside.Core.Formula.Definition.DefinitionAC, Inside.Core.Formula",_x000D_
        "ID": 42,_x000D_
        "Results": [_x000D_
          [_x000D_
            17403441.690000013_x000D_
          ]_x000D_
        ],_x000D_
        "Statistics": {_x000D_
          "CreationDate": "2022-04-01T12:24:50.1233245+02:00",_x000D_
          "LastRefreshDate": "2022-03-23T14:54:26.34707+01:00",_x000D_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10028708.999999994_x000D_
          ]_x000D_
        ],_x000D_
        "Statistics": {_x000D_
          "CreationDate": "2022-04-01T12:24:50.1233245+02:00",_x000D_
          "LastRefreshDate": "2022-03-23T14:54:26.3490647+01:00",_x000D_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264572.82_x000D_
          ]_x000D_
        ],_x000D_
        "Statistics": {_x000D_
          "CreationDate": "2022-04-01T12:24:50.1233245+02:00",_x000D_
          "LastRefreshDate": "2022-03-23T14:54:26.3520566+01:00",_x000D_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20263689.509999998_x000D_
          ]_x000D_
        ],_x000D_
        "Statistics": {_x000D_
          "CreationDate": "2022-04-01T12:24:50.1233245+02:00",_x000D_
          "LastRefreshDate": "2022-03-23T14:54:26.3545633+01:00",_x000D_
          "TotalRefreshCount": 2,_x000D_
          "CustomInfo": {}_x000D_
        }_x000D_
      },_x000D_
      "46": {_x000D_
        "$type": "Inside.Core.Formula.Definition.DefinitionAC, Inside.Core.Formula",_x000D_
        "ID": 46,_x000D_
        "Results": [_x000D_
          [_x000D_
            5591_x000D_
          ]_x000D_
        ],_x000D_
        "Statistics": {_x000D_
          "CreationDate": "2022-04-01T12:24:50.1233245+02:00",_x000D_
          "LastRefreshDate": "2022-03-23T15:01:53.4997329+01:00",_x000D_
          "TotalRefreshCount": 5,_x000D_
          "CustomInfo": {}_x000D_
        }_x000D_
      },_x000D_
      "47": {_x000D_
        "$type": "Inside.Core.Formula.Definition.DefinitionAC, Inside.Core.Formula",_x000D_
        "ID": 47,_x000D_
        "Results": [_x000D_
          [_x000D_
            46_x000D_
          ]_x000D_
        ],_x000D_
        "Statistics": {_x000D_
          "CreationDate": "2022-04-01T12:24:50.1233245+02:00",_x000D_
          "LastRefreshDate": "2022-03-23T15:01:53.5107025+01:00",_x000D_
          "TotalRefreshCount": 5,_x000D_
          "CustomInfo": {}_x000D_
        }_x000D_
      },_x000D_
      "48": {_x000D_
        "$type": "Inside.Core.Formula.Definition.DefinitionAC, Inside.Core.Formula",_x000D_
        "ID": 48,_x000D_
        "Results": [_x000D_
          [_x000D_
            58_x000D_
          ]_x000D_
        ],_x000D_
        "Statistics": {_x000D_
          "CreationDate": "2022-04-01T12:24:50.1233245+02:00",_x000D_
          "LastRefreshDate": "2022-03-23T15:01:53.4897574+01:00",_x000D_
          "TotalRefreshCount": 4,_x000D_
          "CustomInfo": {}_x000D_
        }_x000D_
      },_x000D_
      "49": {_x000D_
        "$type": "Inside.Core.Formula.Definition.DefinitionAC, Inside.Core.Formula",_x000D_
        "ID": 49,_x000D_
        "Results": [_x000D_
          [_x000D_
            44_x000D_
          ]_x000D_
        ],_x000D_
        "Statistics": {_x000D_
          "CreationDate": "2022-04-01T12:24:50.1233245+02:00",_x000D_
          "LastRefreshDate": "2022-03-23T15:01:53.4937468+01:00",_x000D_
          "TotalRefreshCount": 5,_x000D_
          "CustomInfo": {}_x000D_
        }_x000D_
      },_x000D_
      "50": {_x000D_
        "$type": "Inside.Core.Formula.Definition.DefinitionAC, Inside.Core.Formula",_x000D_
        "ID": 50,_x000D_
        "Results": [_x000D_
          [_x000D_
            69_x000D_
          ]_x000D_
        ],_x000D_
        "Statistics": {_x000D_
          "CreationDate": "2022-04-01T12:24:50.1233245+02:00",_x000D_
          "LastRefreshDate": "2022-03-23T15:01:53.503722+01:00",_x000D_
          "TotalRefreshCount": 6,_x000D_
          "CustomInfo": {}_x000D_
        }_x000D_
      },_x000D_
      "51": {_x000D_
        "$type": "Inside.Core.Formula.Definition.DefinitionAC, Inside.Core.Formula",_x000D_
        "ID": 51,_x000D_
        "Results": [_x000D_
          [_x000D_
            71_x000D_
          ]_x000D_
        ],_x000D_
        "Statistics": {_x000D_
          "CreationDate": "2022-04-01T12:24:50.1233245+02:00",_x000D_
          "LastRefreshDate": "2022-03-23T15:01:53.5067142+01:00",_x000D_
          "TotalRefreshCount": 6,_x000D_
          "CustomInfo": {}_x000D_
        }_x000D_
      },_x000D_
      "52": {_x000D_
        "$type": "Inside.Core.Formula.Definition.DefinitionAC, Inside.Core.Formula",_x000D_
        "ID": 52,_x000D_
        "Results": [_x000D_
          [_x000D_
            229672.16999999998_x000D_
          ]_x000D_
        ],_x000D_
        "Statistics": {_x000D_
          "CreationDate": "2022-04-01T12:24:50.1233245+02:00",_x000D_
          "LastRefreshDate": "2022-03-23T15:40:42.2684682+01:00",_x000D_
          "TotalRefreshCount": 20,_x000D_
          "CustomInfo": {}_x000D_
        }_x000D_
      },_x000D_
      "53": {_x000D_
        "$type": "Inside.Core.Formula.Definition.DefinitionAC, Inside.Core.Formula",_x000D_
        "ID": 53,_x000D_
        "Results": [_x000D_
          [_x000D_
            18031709.04_x000D_
          ]_x000D_
        ],_x000D_
        "Statistics": {_x000D_
          "CreationDate": "2022-04-01T12:24:50.1233245+02:00",_x000D_
          "LastRefreshDate": "2022-03-23T15:40:42.2616098+01:00",_x000D_
          "TotalRefreshCount": 21,_x000D_
          "CustomInfo": {}_x000D_
        }_x000D_
      },_x000D_
      "54": {_x000D_
        "$type": "Inside.Core.Formula.Definition.DefinitionAC, Inside.Core.Formula",_x000D_
        "ID": 54,_x000D_
        "Results": [_x000D_
          [_x000D_
            17403441.690000013_x000D_
          ]_x000D_
        ],_x000D_
        "Statistics": {_x000D_
          "CreationDate": "2022-04-01T12:24:50.1233245+02:00",_x000D_
          "LastRefreshDate": "2022-03-23T15:40:42.2638378+01:00",_x000D_
          "TotalRefreshCount": 19,_x000D_
          "CustomInfo": {}_x000D_
        }_x000D_
      },_x000D_
      "55": {_x000D_
        "$type": "Inside.Core.Formula.Definition.DefinitionAC, Inside.Core.Formula",_x000D_
        "ID": 55,_x000D_
        "Results": [_x000D_
          [_x000D_
            10028708.999999994_x000D_
          ]_x000D_
        ],_x000D_
        "Statistics": {_x000D_
          "CreationDate": "2022-04-01T12:24:50.1233245+02:00",_x000D_
          "LastRefreshDate": "2022-03-23T15:40:42.2664734+01:00",_x000D_
          "TotalRefreshCount": 20,_x000D_
          "CustomInfo": {}_x000D_
        }_x000D_
      },_x000D_
      "56": {_x000D_
        "$type": "Inside.Core.Formula.Definition.DefinitionAC, Inside.Core.Formula",_x000D_
        "ID": 56,_x000D_
        "Results": [_x000D_
          [_x000D_
            264572.82_x000D_
          ]_x000D_
        ],_x000D_
        "Statistics": {_x000D_
          "CreationDate": "2022-04-01T12:24:50.1233245+02:00",_x000D_
          "LastRefreshDate": "2022-03-23T15:40:42.2654758+01:00",_x000D_
          "TotalRefreshCount": 20,_x000D_
          "CustomInfo": {}_x000D_
        }_x000D_
      },_x000D_
      "57": {_x000D_
        "$type": "Inside.Core.Formula.Definition.DefinitionAC, Inside.Core.Formula",_x000D_
        "ID": 57,_x000D_
        "Results": [_x000D_
          [_x000D_
            20263689.509999998_x000D_
          ]_x000D_
        ],_x000D_
        "Statistics": {_x000D_
          "CreationDate": "2022-04-01T12:24:50.1233245+02:00",_x000D_
          "LastRefreshDate": "2022-03-23T15:40:42.2714596+01:00",_x000D_
          "TotalRefreshCount": 21,_x000D_
          "CustomInfo": {}_x000D_
        }_x000D_
      },_x000D_
      "58": {_x000D_
        "$type": "Inside.Core.Formula.Definition.DefinitionAC, Inside.Core.Formula",_x000D_
        "ID": 58,_x000D_
        "Results": [_x000D_
          [_x000D_
            69_x000D_
          ]_x000D_
        ],_x000D_
        "Statistics": {_x000D_
          "CreationDate": "2022-04-01T12:24:50.1233245+02:00",_x000D_
          "LastRefreshDate": "2022-03-23T14:59:43.445521+01:00",_x000D_
          "TotalRefreshCount": 2,_x000D_
          "CustomInfo": {}_x000D_
        }_x000D_
      },_x000D_
      "59": {_x000D_
        "$type": "Inside.Core.Formula.Definition.DefinitionAC, Inside.Core.Formula",_x000D_
        "ID": 59,_x000D_
        "Results": [_x000D_
          [_x000D_
            4105723.9900000012_x000D_
          ]_x000D_
        ],_x000D_
        "Statistics": {_x000D_
          "CreationDate": "2022-04-01T12:24:50.1233245+02:00",_x000D_
          "LastRefreshDate": "2022-03-23T15:40:42.2694662+01:00",_x000D_
          "TotalRefreshCount": 13,_x000D_
          "CustomInfo": {}_x000D_
        }_x000D_
      },_x000D_
      "60": {_x000D_
        "$type": "Inside.Core.Formula.Definition.DefinitionAC, Inside.Core.Formula",_x000D_
        "ID": 60,_x000D_
        "Results": [_x000D_
          [_x000D_
            1180390.6300000004_x000D_
          ]_x000D_
        ],_x000D_
        "Statistics": {_x000D_
          "CreationDate": "2022-04-01T12:24:50.1233245+02:00",_x000D_
          "LastRefreshDate": "2022-03-23T15:44:59.0702439+01:00",_x000D_
          "TotalRefreshCount": 24,_x000D_
          "CustomInfo": {}_x000D_
        }_x000D_
      },_x000D_
      "61": {_x000D_
        "$type": "Inside.Core.Formula.Definition.DefinitionAC, Inside.Core.Formula",_x000D_
        "ID": 61,_x000D_
        "Results": [_x000D_
          [_x000D_
            58_x000D_
          ]_x000D_
        ],_x000D_
        "Statistics": {_x000D_
          "CreationDate": "2022-04-01T12:24:50.1243214+02:00",_x000D_
          "LastRefreshDate": "2022-03-23T15:02:29.7778803+01:00",_x000D_
          "TotalRefreshCount": 1,_x000D_
          "CustomInfo": {}_x000D_
        }_x000D_
      },_x000D_
      "62": {_x000D_
        "$type": "Inside.Core.Formula.Definition.DefinitionAC, Inside.Core.Formula",_x000D_
        "ID": 62,_x000D_
        "Results": [_x000D_
          [_x000D_
            44_x000D_
          ]_x000D_
        ],_x000D_
        "Statistics": {_x000D_
          "CreationDate": "2022-04-01T12:24:50.1243214+02:00",_x000D_
          "LastRefreshDate": "2022-03-23T15:02:29.8018153+01:00",_x000D_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5591_x000D_
          ]_x000D_
        ],_x000D_
        "Statistics": {_x000D_
          "CreationDate": "2022-04-01T12:24:50.1243214+02:00",_x000D_
          "LastRefreshDate": "2022-03-23T15:02:29.8157786+01:00",_x000D_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69_x000D_
          ]_x000D_
        ],_x000D_
        "Statistics": {_x000D_
          "CreationDate": "2022-04-01T12:24:50.1243214+02:00",_x000D_
          "LastRefreshDate": "2022-03-23T15:02:29.8257519+01:00",_x000D_
          "TotalRefreshCount": 1,_x000D_
          "CustomInfo": {}_x000D_
        }_x000D_
      },_x000D_
      "65": {_x000D_
        "$type": "Inside.Core.Formula.Definition.DefinitionAC, Inside.Core.Formula",_x000D_
        "ID": 65,_x000D_
        "Results": [_x000D_
          [_x000D_
            71_x000D_
          ]_x000D_
        ],_x000D_
        "Statistics": {_x000D_
          "CreationDate": "2022-04-01T12:24:50.1243214+02:00",_x000D_
          "LastRefreshDate": "2022-03-23T15:02:29.8344104+01:00",_x000D_
          "TotalRefreshCount": 1,_x000D_
          "CustomInfo": {}_x000D_
        }_x000D_
      },_x000D_
      "66": {_x000D_
        "$type": "Inside.Core.Formula.Definition.DefinitionAC, Inside.Core.Formula",_x000D_
        "ID": 66,_x000D_
        "Results": [_x000D_
          [_x000D_
            46_x000D_
          ]_x000D_
        ],_x000D_
        "Statistics": {_x000D_
          "CreationDate": "2022-04-01T12:24:50.1243214+02:00",_x000D_
          "LastRefreshDate": "2022-03-23T15:02:29.8442124+01:00",_x000D_
          "TotalRefreshCount": 1,_x000D_
          "CustomInfo": {}_x000D_
        }_x000D_
      },_x000D_
      "67": {_x000D_
        "$type": "Inside.Core.Formula.Definition.DefinitionAC, Inside.Core.Formula",_x000D_
        "ID": 67,_x000D_
        "Results": [_x000D_
          [_x000D_
            58_x000D_
          ]_x000D_
        ],_x000D_
        "Statistics": {_x000D_
          "CreationDate": "2022-04-01T12:24:50.1243214+02:00",_x000D_
          "LastRefreshDate": "2022-03-23T15:44:09.9436179+01:00",_x000D_
          "TotalRefreshCount": 6,_x000D_
          "CustomInfo": {}_x000D_
        }_x000D_
      },_x000D_
      "68": {_x000D_
        "$type": "Inside.Core.Formula.Definition.DefinitionAC, Inside.Core.Formula",_x000D_
        "ID": 68,_x000D_
        "Results": [_x000D_
          [_x000D_
            44_x000D_
          ]_x000D_
        ],_x000D_
        "Statistics": {_x000D_
          "CreationDate": "2022-04-01T12:24:50.1243214+02:00",_x000D_
          "LastRefreshDate": "2022-03-23T15:44:09.9020449+01:00",_x000D_
          "TotalRefreshCount": 6,_x000D_
          "CustomInfo": {}_x000D_
        }_x000D_
      },_x000D_
      "69": {_x000D_
        "$type": "Inside.Core.Formula.Definition.DefinitionAC, Inside.Core.Formula",_x000D_
        "ID": 69,_x000D_
        "Results": [_x000D_
          [_x000D_
            5591_x000D_
          ]_x000D_
        ],_x000D_
        "Statistics": {_x000D_
          "CreationDate": "2022-04-01T12:24:50.1243214+02:00",_x000D_
          "LastRefreshDate": "2022-03-23T15:44:09.9346424+01:00",_x000D_
          "TotalRefreshCount": 6,_x000D_
          "CustomInfo": {}_x000D_
        }_x000D_
      },_x000D_
      "70": {_x000D_
        "$type": "Inside.Core.Formula.Definition.DefinitionAC, Inside.Core.Formula",_x000D_
        "ID": 70,_x000D_
        "Results": [_x000D_
          [_x000D_
            69_x000D_
          ]_x000D_
        ],_x000D_
        "Statistics": {_x000D_
          "CreationDate": "2022-04-01T12:24:50.1243214+02:00",_x000D_
          "LastRefreshDate": "2022-03-23T15:44:09.9466091+01:00",_x000D_
          "TotalRefreshCount": 6,_x000D_
          "CustomInfo": {}_x000D_
        }_x000D_
      },_x000D_
      "71": {_x000D_
        "$type": "Inside.Core.Formula.Definition.DefinitionAC, Inside.Core.Formula",_x000D_
        "ID": 71,_x000D_
        "Results": [_x000D_
          [_x000D_
            71_x000D_
          ]_x000D_
        ],_x000D_
        "Statistics": {_x000D_
          "CreationDate": "2022-04-01T12:24:50.1243214+02:00",_x000D_
          "LastRefreshDate": "2022-03-23T15:44:09.938636+01:00",_x000D_
          "TotalRefreshCount": 6,_x000D_
          "CustomInfo": {}_x000D_
        }_x000D_
      },_x000D_
      "72": {_x000D_
        "$type": "Inside.Core.Formula.Definition.DefinitionAC, Inside.Core.Formula",_x000D_
        "ID": 72,_x000D_
        "Results": [_x000D_
          [_x000D_
            46_x000D_
          ]_x000D_
        ],_x000D_
        "Statistics": {_x000D_
          "CreationDate": "2022-04-01T12:24:50.1243214+02:00",_x000D_
          "LastRefreshDate": "2022-03-23T15:44:09.9040402+01:00",_x000D_
          "TotalRefreshCount": 6,_x000D_
          "CustomInfo": {}_x000D_
        }_x000D_
      },_x000D_
      "73": {_x000D_
        "$type": "Inside.Core.Formula.Definition.DefinitionAC, Inside.Core.Formula",_x000D_
        "ID": 73,_x000D_
        "Results": [_x000D_
          [_x000D_
            58_x000D_
          ]_x000D_
        ],_x000D_
        "Statistics": {_x000D_
          "CreationDate": "2022-04-01T12:24:50.1243214+02:00",_x000D_
          "LastRefreshDate": "2022-03-23T15:37:22.1540332+01:00",_x000D_
          "TotalRefreshCount": 10,_x000D_
          "CustomInfo": {}_x000D_
        }_x000D_
      },_x000D_
      "74": {_x000D_
        "$type": "Inside.Core.Formula.Definition.DefinitionAC, Inside.Core.Formula",_x000D_
        "ID": 74,_x000D_
        "Results": [_x000D_
          [_x000D_
            44_x000D_
          ]_x000D_
        ],_x000D_
        "Statistics": {_x000D_
          "CreationDate": "2022-04-01T12:24:50.1243214+02:00",_x000D_
          "LastRefreshDate": "2022-03-23T15:37:22.1599746+01:00",_x000D_
          "TotalRefreshCount": 10,_x000D_
          "CustomInfo": {}_x000D_
        }_x000D_
      },_x000D_
      "75": {_x000D_
        "$type": "Inside.Core.Formula.Definition.DefinitionAC, Inside.Core.Formula",_x000D_
        "ID": 75,_x000D_
        "Results": [_x000D_
          [_x000D_
            5591_x000D_
          ]_x000D_
        ],_x000D_
        "Statistics": {_x000D_
          "CreationDate": "2022-04-01T12:24:50.1243214+02:00",_x000D_
          "LastRefreshDate": "2022-03-23T15:37:22.1202868+01:00",_x000D_
          "TotalRefreshCount": 10,_x000D_
          "CustomInfo": {}_x000D_
        }_x000D_
      },_x000D_
      "76": {_x000D_
        "$type": "Inside.Core.Formula.Definition.DefinitionAC, Inside.Core.Formula",_x000D_
        "ID": 76,_x000D_
        "Results": [_x000D_
          [_x000D_
            69_x000D_
          ]_x000D_
        ],_x000D_
        "Statistics": {_x000D_
          "CreationDate": "2022-04-01T12:24:50.1243214+02:00",_x000D_
          "LastRefreshDate": "2022-03-23T15:37:22.1659953+01:00",_x000D_
          "TotalRefreshCount": 10,_x000D_
          "CustomInfo": {}_x000D_
        }_x000D_
      },_x000D_
      "77": {_x000D_
        "$type": "Inside.Core.Formula.Definition.DefinitionAC, Inside.Core.Formula",_x000D_
        "ID": 77,_x000D_
        "Results": [_x000D_
          [_x000D_
            71_x000D_
          ]_x000D_
        ],_x000D_
        "Statistics": {_x000D_
          "CreationDate": "2022-04-01T12:24:50.1243214+02:00",_x000D_
          "LastRefreshDate": "2022-03-23T15:37:22.1789621+01:00",_x000D_
          "TotalRefreshCount": 10,_x000D_
          "CustomInfo": {}_x000D_
        }_x000D_
      },_x000D_
      "78": {_x000D_
        "$type": "Inside.Core.Formula.Definition.DefinitionAC, Inside.Core.Formula",_x000D_
        "ID": 78,_x000D_
        "Results": [_x000D_
          [_x000D_
            46_x000D_
          ]_x000D_
        ],_x000D_
        "Statistics": {_x000D_
          "CreationDate": "2022-04-01T12:24:50.1243214+02:00",_x000D_
          "LastRefreshDate": "2022-03-23T15:37:22.1729409+01:00",_x000D_
          "TotalRefreshCount": 10,_x000D_
          "CustomInfo": {}_x000D_
        }_x000D_
      },_x000D_
      "79": {_x000D_
        "$type": "Inside.Core.Formula.Definition.DefinitionAC, Inside.Core.Formula",_x000D_
        "ID": 79,_x000D_
        "Results": [_x000D_
          [_x000D_
            4105723.9900000012_x000D_
          ]_x000D_
        ],_x000D_
        "Statistics": {_x000D_
          "CreationDate": "2022-04-01T12:24:50.1243214+02:00",_x000D_
          "LastRefreshDate": "2022-03-23T15:44:59.0143928+01:00",_x000D_
          "TotalRefreshCount": 6,_x000D_
          "CustomInfo": {}_x000D_
        }_x000D_
      },_x000D_
      "80": {_x000D_
        "$type": "Inside.Core.Formula.Definition.DefinitionAC, Inside.Core.Formula",_x000D_
        "ID": 80,_x000D_
        "Results": [_x000D_
          [_x000D_
            876596.37_x000D_
          ]_x000D_
        ],_x000D_
        "Statistics": {_x000D_
          "CreationDate": "2022-04-01T12:24:50.1243214+02:00",_x000D_
          "LastRefreshDate": "2022-03-23T16:04:35.5307345+01:00",_x000D_
          "TotalRefreshCount": 13,_x000D_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"2022-04-01T12:24:50.1243214+02:00",_x000D_
          "LastRefreshDate": "2022-03-23T16:04:35.5077984+01:00",_x000D_
          "TotalRefreshCount": 10,_x000D_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"2022-04-01T12:24:50.1243214+02:00",_x000D_
          "LastRefreshDate": "2022-03-23T16:04:35.498309+01:00",_x000D_
          "TotalRefreshCount": 10,_x000D_
          "CustomInfo": {}_x000D_
        }_x000D_
      },_x000D_
      "83": {_x000D_
        "$type": "Inside.Core.Formula.Definition.DefinitionAC, Inside.Core.Formula",_x000D_
        "ID": 83,_x000D_
        "Results": [_x000D_
          [_x000D_
            509_x000D_
          ]_x000D_
        ],_x000D_
        "Statistics": {_x000D_
          "CreationDate": "2022-04-01T12:24:50.1243214+02:00",_x000D_
          "LastRefreshDate": "2022-03-23T16:04:35.5003054+01:00",_x000D_
          "TotalRefreshCount": 10,_x000D_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"2022-04-01T12:24:50.1243214+02:00",_x000D_
          "LastRefreshDate": "2022-03-23T16:04:35.5068028+01:00",_x000D_
          "TotalRefreshCount": 10,_x000D_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"2022-04-01T12:24:50.1243214+02:00",_x000D_
          "LastRefreshDate": "2022-03-23T16:04:35.5048059+01:00",_x000D_
          "TotalRefreshCount": 10,_x000D_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"2022-04-01T12:24:50.1243214+02:00",_x000D_
          "LastRefreshDate": "2022-03-23T16:04:35.5018169+01:00",_x000D_
          "TotalRefreshCount": 10,_x000D_
          "CustomInfo": {}_x000D_
        }_x000D_
      },_x000D_
      "87": {_x000D_
        "$type": "Inside.Core.Formula.Definition.DefinitionAC, Inside.Core.Formula",_x000D_
        "ID": 87,_x000D_
        "Results": [_x000D_
          [_x000D_
            227578.82000000004_x000D_
          ]_x000D_
        ],_x000D_
        "Statistics": {_x000D_
          "CreationDate": "2022-04-01T12:24:50.1243214+02:00",_x000D_
          "LastRefreshDate": "2022-03-23T16:04:35.5107869+01:00",_x000D_
          "TotalRefreshCount": 10,_x000D_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"2022-04-01T12:24:50.1243214+02:00",_x000D_
          "LastRefreshDate": "2022-03-23T16:04:35.5207605+01:00",_x000D_
          "TotalRefreshCount": 10,_x000D_
          "CustomInfo": {}_x000D_
        }_x000D_
      },_x000D_
      "89": {_x000D_
        "$type": "Inside.Core.Formula.Definition.DefinitionAC, Inside.Core.Formula",_x000D_
        "ID": 89,_x000D_
        "Results": [_x000D_
          [_x000D_
            2770.33_x000D_
          ]_x000D_
        ],_x000D_
        "Statistics": {_x000D_
          "CreationDate": "2022-04-01T12:24:50.1243214+02:00",_x000D_
          "LastRefreshDate": "2022-03-23T16:04:35.5137793+01:00",_x000D_
          "TotalRefreshCount": 10,_x000D_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"2022-04-01T12:24:50.1243214+02:00",_x000D_
          "LastRefreshDate": "2022-03-23T16:04:35.5187732+01:00",_x000D_
          "TotalRefreshCount": 10,_x000D_
          "CustomInfo": {}_x000D_
        }_x000D_
      },_x000D_
      "91": {_x000D_
        "$type": "Inside.Core.Formula.Definition.DefinitionAC, Inside.Core.Formula",_x000D_
        "ID": 91,_x000D_
        "Results": [_x000D_
          [_x000D_
            9.09494701772928E-13_x000D_
          ]_x000D_
        ],_x000D_
        "Statistics": {_x000D_
          "CreationDate": "2022-04-01T12:24:50.1243214+02:00",_x000D_
          "LastRefreshDate": "2022-03-23T16:04:35.5167709+01:00",_x000D_
          "TotalRefreshCount": 10,_x000D_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"2022-04-01T12:24:50.1253196+02:00",_x000D_
          "LastRefreshDate": "2022-03-23T16:04:35.5157738+01:00",_x000D_
          "TotalRefreshCount": 10,_x000D_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"2022-04-01T12:24:50.1253196+02:00",_x000D_
          "LastRefreshDate": "2022-03-23T16:04:35.511785+01:00",_x000D_
          "TotalRefreshCount": 10,_x000D_
          "CustomInfo": {}_x000D_
        }_x000D_
      },_x000D_
      "94": {_x000D_
        "$type": "Inside.Core.Formula.Definition.DefinitionAC, Inside.Core.Formula",_x000D_
        "ID": 94,_x000D_
        "Results": [_x000D_
          [_x000D_
            126302.49000000003_x000D_
          ]_x000D_
        ],_x000D_
        "Statistics": {_x000D_
          "CreationDate": "2022-04-01T12:24:50.1253196+02:00",_x000D_
          "LastRefreshDate": "2022-03-23T16:04:35.5287393+01:00",_x000D_
          "TotalRefreshCount": 10,_x000D_
          "CustomInfo": {}_x000D_
        }_x000D_
      },_x000D_
      "95": {_x000D_
        "$type": "Inside.Core.Formula.Definition.DefinitionAC, Inside.Core.Formula",_x000D_
        "ID": 95,_x000D_
        "Results": [_x000D_
          [_x000D_
            650927.59999999986_x000D_
          ]_x000D_
        ],_x000D_
        "Statistics": {_x000D_
          "CreationDate": "2022-04-01T12:24:50.1253196+02:00",_x000D_
          "LastRefreshDate": "2022-03-23T16:04:35.5257473+01:00",_x000D_
          "TotalRefreshCount": 10,_x000D_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"2022-04-01T12:24:50.1253196+02:00",_x000D_
          "LastRefreshDate": "2022-03-23T16:04:35.5227552+01:00",_x000D_
          "TotalRefreshCount": 10,_x000D_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"2022-04-01T12:24:50.1253196+02:00",_x000D_
          "LastRefreshDate": "2022-03-23T16:04:35.4454489+01:00",_x000D_
          "TotalRefreshCount": 12,_x000D_
          "CustomInfo": {}_x000D_
        }_x000D_
      },_x000D_
      "98": {_x000D_
        "$type": "Inside.Core.Formula.Definition.DefinitionAC, Inside.Core.Formula",_x000D_
        "ID": 98,_x000D_
        "Results": [_x000D_
          [_x000D_
            539720.81_x000D_
          ]_x000D_
        ],_x000D_
        "Statistics": {_x000D_
          "CreationDate": "2022-04-01T12:24:50.1253196+02:00",_x000D_
          "LastRefreshDate": "2022-03-23T16:04:35.4823874+01:00",_x000D_
          "TotalRefreshCount": 12,_x000D_
          "CustomInfo": {}_x000D_
        }_x000D_
      },_x000D_
      "99": {_x000D_
        "$type": "Inside.Core.Formula.Definition.DefinitionAC, Inside.Core.Formula",_x000D_
        "ID": 99,_x000D_
        "Results": [_x000D_
          [_x000D_
            539720.81_x000D_
          ]_x000D_
        ],_x000D_
        "Statistics": {_x000D_
          "CreationDate": "2022-04-01T12:24:50.1253196+02:00",_x000D_
          "LastRefreshDate": "2022-03-23T16:04:35.4653979+01:00",_x000D_
          "TotalRefreshCount": 11,_x000D_
          "CustomInfo": {}_x000D_
        }_x000D_
      },_x000D_
      "100": {_x000D_
        "$type": "Inside.Core.Formula.Definition.DefinitionAC, Inside.Core.Formula",_x000D_
        "ID": 100,_x000D_
        "Results": [_x000D_
          [_x000D_
            0.0_x000D_
          ]_x000D_
        ],_x000D_
        "Statistics": {_x000D_
          "CreationDate": "2022-04-01T12:24:50.1253196+02:00",_x000D_
          "LastRefreshDate": "2022-03-23T16:04:35.4494412+01:00",_x000D_
          "TotalRefreshCount": 12,_x000D_
          "CustomInfo": {}_x000D_
        }_x000D_
      },_x000D_
      "101": {_x000D_
        "$type": "Inside.Core.Formula.Definition.DefinitionAC, Inside.Core.Formula",_x000D_
        "ID": 101,_x000D_
        "Results": [_x000D_
          [_x000D_
            743899.5199999999_x000D_
          ]_x000D_
        ],_x000D_
        "Statistics": {_x000D_
          "CreationDate": "2022-04-01T12:24:50.1253196+02:00",_x000D_
          "LastRefreshDate": "2022-03-23T16:04:35.4843811+01:00",_x000D_
          "TotalRefreshCount": 12,_x000D_
          "CustomInfo": {}_x000D_
        }_x000D_
      },_x000D_
      "102": {_x000D_
        "$type": "Inside.Core.Formula.Definition.DefinitionAC, Inside.Core.Formula",_x000D_
        "ID": 102,_x000D_
        "Results": [_x000D_
          [_x000D_
            743899.5199999999_x000D_
          ]_x000D_
        ],_x000D_
        "Statistics": {_x000D_
          "CreationDate": "2022-04-01T12:24:50.1253196+02:00",_x000D_
          "LastRefreshDate": "2022-03-23T16:04:35.4683895+01:00",_x000D_
          "TotalRefreshCount": 11,_x000D_
          "CustomInfo": {}_x000D_
        }_x000D_
      },_x000D_
      "103": {_x000D_
        "$type": "Inside.Core.Formula.Definition.DefinitionAC, Inside.Core.Formula",_x000D_
        "ID": 103,_x000D_
        "Results": [_x000D_
          [_x000D_
            751525.34000000008_x000D_
          ]_x000D_
        ],_x000D_
        "Statistics": {_x000D_
          "CreationDate": "2022-04-01T12:24:50.1253196+02:00",_x000D_
          "LastRefreshDate": "2022-03-23T15:57:48.6416439+01:00",_x000D_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"2022-04-01T12:24:50.1253196+02:00",_x000D_
          "LastRefreshDate": "2022-03-23T16:04:35.454423+01:00",_x000D_
          "TotalRefreshCount": 7,_x000D_
          "CustomInfo": {}_x000D_
        }_x000D_
      },_x000D_
      "105": {_x000D_
        "$type": "Inside.Core.Formula.Definition.DefinitionAC, Inside.Core.Formula",_x000D_
        "ID": 105,_x000D_
        "Results": [_x000D_
          [_x000D_
            7007.3442879999993_x000D_
          ]_x000D_
        ],_x000D_
        "Statistics": {_x000D_
          "CreationDate": "2022-04-01T12:24:50.1253196+02:00",_x000D_
          "LastRefreshDate": "2022-03-23T16:04:35.4883798+01:00",_x000D_
          "TotalRefreshCount": 7,_x000D_
          "CustomInfo": {}_x000D_
        }_x000D_
      },_x000D_
      "106": {_x000D_
        "$type": "Inside.Core.Formula.Definition.DefinitionAC, Inside.Core.Formula",_x000D_
        "ID": 106,_x000D_
        "Results": [_x000D_
          [_x000D_
            7007.3442879999993_x000D_
          ]_x000D_
        ],_x000D_
        "Statistics": {_x000D_
          "CreationDate": "2022-04-01T12:24:50.1253196+02:00",_x000D_
          "LastRefreshDate": "2022-03-23T16:04:35.4713785+01:00",_x000D_
          "TotalRefreshCount": 7,_x000D_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"2022-04-01T12:24:50.1253196+02:00",_x000D_
          "LastRefreshDate": "2022-03-23T16:04:35.4574186+01:00",_x000D_
          "TotalRefreshCount": 8,_x000D_
          "CustomInfo": {}_x000D_
        }_x000D_
      },_x000D_
      "108": {_x000D_
        "$type": "Inside.Core.Formula.Definition.DefinitionAC, Inside.Core.Formula",_x000D_
        "ID": 108,_x000D_
        "Results": [_x000D_
          [_x000D_
            26145.372068999997_x000D_
          ]_x000D_
        ],_x000D_
        "Statistics": {_x000D_
          "CreationDate": "2022-04-01T12:24:50.1253196+02:00",_x000D_
          "LastRefreshDate": "2022-03-23T16:04:35.4913651+01:00",_x000D_
          "TotalRefreshCount": 8,_x000D_
          "CustomInfo": {}_x000D_
        }_x000D_
      },_x000D_
      "109": {_x000D_
        "$type": "Inside.Core.Formula.Definition.DefinitionAC, Inside.Core.Formula",_x000D_
        "ID": 109,_x000D_
        "Results": [_x000D_
          [_x000D_
            26145.372068999997_x000D_
          ]_x000D_
        ],_x000D_
        "Statistics": {_x000D_
          "CreationDate": "2022-04-01T12:24:50.1253196+02:00",_x000D_
          "LastRefreshDate": "2022-03-23T16:04:35.4753716+01:00",_x000D_
          "TotalRefreshCount": 8,_x000D_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"2022-04-01T12:24:50.1253196+02:00",_x000D_
          "LastRefreshDate": "2022-03-23T16:04:35.4614053+01:00",_x000D_
          "TotalRefreshCount": 8,_x000D_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"2022-04-01T12:24:50.1253196+02:00",_x000D_
          "LastRefreshDate": "2022-03-23T16:04:35.4933213+01:00",_x000D_
          "TotalRefreshCount": 8,_x000D_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"2022-04-01T12:24:50.1253196+02:00",_x000D_
          "LastRefreshDate": "2022-03-23T16:04:35.4793602+01:00",_x000D_
          "TotalRefreshCount": 8,_x000D_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</t>
  </si>
  <si>
    <t>stics": {_x000D_
          "CreationDate": "2022-04-01T12:24:50.1253196+02:00",_x000D_
          "LastRefreshDate": "2022-03-23T16:06:19.0850148+01:00",_x000D_
          "TotalRefreshCount": 2,_x000D_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"2022-04-01T12:24:50.1253196+02:00",_x000D_
          "LastRefreshDate": "2022-03-23T16:06:19.0910012+01:00",_x000D_
          "TotalRefreshCount": 2,_x000D_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"2022-04-01T12:24:50.1253196+02:00",_x000D_
          "LastRefreshDate": "2022-03-23T16:04:41.9794742+01:00",_x000D_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"2022-04-01T12:24:50.1253196+02:00",_x000D_
          "LastRefreshDate": "2022-03-23T16:04:41.9844604+01:00",_x000D_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"2022-04-01T12:24:50.1253196+02:00",_x000D_
          "LastRefreshDate": "2022-03-23T16:04:41.9884498+01:00",_x000D_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539720.81_x000D_
          ]_x000D_
        ],_x000D_
        "Statistics": {_x000D_
          "CreationDate": "2022-04-01T12:24:50.1253196+02:00",_x000D_
          "LastRefreshDate": "2022-03-23T16:06:19.1215535+01:00",_x000D_
          "TotalRefreshCount": 2,_x000D_
          "CustomInfo": {}_x000D_
        }_x000D_
      },_x000D_
      "119": {_x000D_
        "$type": "Inside.Core.Formula.Definition.DefinitionAC, Inside.Core.Formula",_x000D_
        "ID": 119,_x000D_
        "Results": [_x000D_
          [_x000D_
            743899.5199999999_x000D_
          ]_x000D_
        ],_x000D_
        "Statistics": {_x000D_
          "CreationDate": "2022-04-01T12:24:50.1253196+02:00",_x000D_
          "LastRefreshDate": "2022-03-23T16:06:19.125491+01:00",_x000D_
          "TotalRefreshCount": 2,_x000D_
          "CustomInfo": {}_x000D_
        }_x000D_
      },_x000D_
      "120": {_x000D_
        "$type": "Inside.Core.Formula.Definition.DefinitionAC, Inside.Core.Formula",_x000D_
        "ID": 120,_x000D_
        "Results": [_x000D_
          [_x000D_
            7007.3442879999993_x000D_
          ]_x000D_
        ],_x000D_
        "Statistics": {_x000D_
          "CreationDate": "2022-04-01T12:24:50.1253196+02:00",_x000D_
          "LastRefreshDate": "2022-03-23T16:04:42.0004182+01:00",_x000D_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26145.372068999997_x000D_
          ]_x000D_
        ],_x000D_
        "Statistics": {_x000D_
          "CreationDate": "2022-04-01T12:24:50.1253196+02:00",_x000D_
          "LastRefreshDate": "2022-03-23T16:04:42.0064026+01:00",_x000D_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"2022-04-01T12:24:50.1253196+02:00",_x000D_
          "LastRefreshDate": "2022-03-23T16:04:42.0113879+01:00",_x000D_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539720.81_x000D_
          ]_x000D_
        ],_x000D_
        "Statistics": {_x000D_
          "CreationDate": "2022-04-01T12:24:50.1253196+02:00",_x000D_
          "LastRefreshDate": "2022-03-23T16:06:19.1473743+01:00",_x000D_
          "TotalRefreshCount": 2,_x000D_
          "CustomInfo": {}_x000D_
        }_x000D_
      },_x000D_
      "124": {_x000D_
        "$type": "Inside.Core.Formula.Definition.DefinitionAC, Inside.Core.Formula",_x000D_
        "ID": 124,_x000D_
        "Results": [_x000D_
          [_x000D_
            743899.5199999999_x000D_
          ]_x000D_
        ],_x000D_
        "Statistics": {_x000D_
          "CreationDate": "2022-04-01T12:24:50.1253196+02:00",_x000D_
          "LastRefreshDate": "2022-03-23T16:06:19.1498093+01:00",_x000D_
          "TotalRefreshCount": 2,_x000D_
          "CustomInfo": {}_x000D_
        }_x000D_
      },_x000D_
      "125": {_x000D_
        "$type": "Inside.Core.Formula.Definition.DefinitionAC, Inside.Core.Formula",_x000D_
        "ID": 125,_x000D_
        "Results": [_x000D_
          [_x000D_
            7007.3442879999993_x000D_
          ]_x000D_
        ],_x000D_
        "Statistics": {_x000D_
          "CreationDate": "2022-04-01T12:24:50.1253196+02:00",_x000D_
          "LastRefreshDate": "2022-03-23T16:04:42.0263498+01:00",_x000D_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26145.372068999997_x000D_
          ]_x000D_
        ],_x000D_
        "Statistics": {_x000D_
          "CreationDate": "2022-04-01T12:24:50.1253196+02:00",_x000D_
          "LastRefreshDate": "2022-03-23T16:04:42.0462963+01:00",_x000D_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"2022-04-01T12:24:50.1253196+02:00",_x000D_
          "LastRefreshDate": "2022-03-23T16:04:42.0512836+01:00",_x000D_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2_x000D_
          ]_x000D_
        ],_x000D_
        "Statistics": {_x000D_
          "CreationDate": "2022-04-01T12:24:50.1253196+02:00",_x000D_
          "LastRefreshDate": "2022-03-23T16:12:15.921403+01:00",_x000D_
          "TotalRefreshCount": 12,_x000D_
          "CustomInfo": {}_x000D_
        }_x000D_
      },_x000D_
      "129": {_x000D_
        "$type": "Inside.Core.Formula.Definition.DefinitionAC, Inside.Core.Formula",_x000D_
        "ID": 129,_x000D_
        "Results": [_x000D_
          [_x000D_
            507_x000D_
          ]_x000D_
        ],_x000D_
        "Statistics": {_x000D_
          "CreationDate": "2022-04-01T12:24:50.1253196+02:00",_x000D_
          "LastRefreshDate": "2022-03-23T16:12:15.9243931+01:00",_x000D_
          "TotalRefreshCount": 12,_x000D_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"2022-04-01T12:24:50.1253196+02:00",_x000D_
          "LastRefreshDate": "2022-03-23T16:12:15.9134251+01:00",_x000D_
          "TotalRefreshCount": 12,_x000D_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"2022-04-01T12:24:50.1253196+02:00",_x000D_
          "LastRefreshDate": "2022-03-23T16:12:15.9094349+01:00",_x000D_
          "TotalRefreshCount": 12,_x000D_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"2022-04-01T12:24:50.1253196+02:00",_x000D_
          "LastRefreshDate": "2022-03-23T16:12:15.9184119+01:00",_x000D_
          "TotalRefreshCount": 12,_x000D_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"2022-04-01T12:24:50.1253196+02:00",_x000D_
          "LastRefreshDate": "2022-03-23T16:12:15.9164165+01:00",_x000D_
          "TotalRefreshCount": 12,_x000D_
          "CustomInfo": {}_x000D_
        }_x000D_
      },_x000D_
      "134": {_x000D_
        "$type": "Inside.Core.Formula.Definition.DefinitionAC, Inside.Core.Formula",_x000D_
        "ID": 134,_x000D_
        "Results": [_x000D_
          [_x000D_
            227578.82000000004_x000D_
          ]_x000D_
        ],_x000D_
        "Statistics": {_x000D_
          "CreationDate": "2022-04-01T12:24:50.1253196+02:00",_x000D_
          "LastRefreshDate": "2022-03-23T16:12:15.9273852+01:00",_x000D_
          "TotalRefreshCount": 15,_x000D_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"2022-04-01T12:24:50.1253196+02:00",_x000D_
          "LastRefreshDate": "2022-03-23T16:12:15.9343664+01:00",_x000D_
          "TotalRefreshCount": 15,_x000D_
          "CustomInfo": {}_x000D_
        }_x000D_
      },_x000D_
      "136": {_x000D_
        "$type": "Inside.Core.Formula.Definition.DefinitionAC, Inside.Core.Formula",_x000D_
        "ID": 136,_x000D_
        "Results": [_x000D_
          [_x000D_
            2770.33_x000D_
          ]_x000D_
        ],_x000D_
        "Statistics": {_x000D_
          "CreationDate": "2022-04-01T12:24:50.1253196+02:00",_x000D_
          "LastRefreshDate": "2022-03-23T16:12:15.9293794+01:00",_x000D_
          "TotalRefreshCount": 15,_x000D_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"2022-04-01T12:24:50.1253196+02:00",_x000D_
          "LastRefreshDate": "2022-03-23T16:12:15.9313742+01:00",_x000D_
          "TotalRefreshCount": 15,_x000D_
          "CustomInfo": {}_x000D_
        }_x000D_
      },_x000D_
      "138": {_x000D_
        "$type": "Inside.Core.Formula.Definition.DefinitionAC, Inside.Core.Formula",_x000D_
        "ID": 138,_x000D_
        "Results": [_x000D_
          [_x000D_
            9.09494701772928E-13_x000D_
          ]_x000D_
        ],_x000D_
        "Statistics": {_x000D_
          "CreationDate": "2022-04-01T12:24:50.1253196+02:00",_x000D_
          "LastRefreshDate": "2022-03-23T16:12:15.9333694+01:00",_x000D_
          "TotalRefreshCount": 15,_x000D_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"2022-04-01T12:24:50.1253196+02:00",_x000D_
          "LastRefreshDate": "2022-03-23T16:12:15.9373586+01:00",_x000D_
          "TotalRefreshCount": 15,_x000D_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"2022-04-01T12:24:50.1263175+02:00",_x000D_
          "LastRefreshDate": "2022-03-23T16:12:15.9393542+01:00",_x000D_
          "TotalRefreshCount": 15,_x000D_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"2022-04-01T12:24:50.1263175+02:00",_x000D_
          "LastRefreshDate": "2022-03-23T16:15:57.2235115+01:00",_x000D_
          "TotalRefreshCount": 22,_x000D_
          "CustomInfo": {}_x000D_
        }_x000D_
      },_x000D_
      "142": {_x000D_
        "$type": "Inside.Core.Formula.Definition.DefinitionAC, Inside.Core.Formula",_x000D_
        "ID": 142,_x000D_
        "Results": [_x000D_
          [_x000D_
            650927.59999999986_x000D_
          ]_x000D_
        ],_x000D_
        "Statistics": {_x000D_
          "CreationDate": "2022-04-01T12:24:50.1263175+02:00",_x000D_
          "LastRefreshDate": "2022-03-23T16:15:57.2294517+01:00",_x000D_
          "TotalRefreshCount": 22,_x000D_
          "CustomInfo": {}_x000D_
        }_x000D_
      },_x000D_
      "143": {_x000D_
        "$type": "Inside.Core.Formula.Definition.DefinitionAC, Inside.Core.Formula",_x000D_
        "ID": 143,_x000D_
        "Results": [_x000D_
          [_x000D_
            126302.49000000003_x000D_
          ]_x000D_
        ],_x000D_
        "Statistics": {_x000D_
          "CreationDate": "2022-04-01T12:24:50.1263175+02:00",_x000D_
          "LastRefreshDate": "2022-03-23T16:15:57.2264856+01:00",_x000D_
          "TotalRefreshCount": 22,_x000D_
          "CustomInfo": {}_x000D_
        }_x000D_
      },_x000D_
      "144": {_x000D_
        "$type": "Inside.Core.Formula.Definition.DefinitionAC, Inside.Core.Formula",_x000D_
        "ID": 144,_x000D_
        "Results": [_x000D_
          [_x000D_
            876596.37_x000D_
          ]_x000D_
        ],_x000D_
        "Statistics": {_x000D_
          "CreationDate": "2022-04-01T12:24:50.1263175+02:00",_x000D_
          "LastRefreshDate": "2022-03-23T16:15:57.2214731+01:00",_x000D_
          "TotalRefreshCount": 22,_x000D_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"2022-04-01T12:24:50.1263175+02:00",_x000D_
          "LastRefreshDate": "2022-03-23T16:06:19.1139848+01:00",_x000D_
          "TotalRefreshCount": 2,_x000D_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"2022-04-01T12:24:50.1263175+02:00",_x000D_
          "LastRefreshDate": "2022-03-23T16:06:19.1169358+01:00",_x000D_
          "TotalRefreshCount": 2,_x000D_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"2022-04-01T12:24:50.1263175+02:00",_x000D_
          "LastRefreshDate": "2022-03-23T16:06:19.1189711+01:00",_x000D_
          "TotalRefreshCount": 2,_x000D_
          "CustomInfo": {}_x000D_
        }_x000D_
      },_x000D_
      "148": {_x000D_
        "$type": "Inside.Core.Formula.Definition.DefinitionAC, Inside.Core.Formula",_x000D_
        "ID": 148,_x000D_
        "Results": [_x000D_
          [_x000D_
            7007.3442879999993_x000D_
          ]_x000D_
        ],_x000D_
        "Statistics": {_x000D_
          "CreationDate": "2022-04-01T12:24:50.1263175+02:00",_x000D_
          "LastRefreshDate": "2022-03-23T16:06:19.1294886+01:00",_x000D_
          "TotalRefreshCount": 2,_x000D_
          "CustomInfo": {}_x000D_
        }_x000D_
      },_x000D_
      "149": {_x000D_
        "$type": "Inside.Core.Formula.Definition.DefinitionAC, Inside.Core.Formula",_x000D_
        "ID": 149,_x000D_
        "Results": [_x000D_
          [_x000D_
            26145.372068999997_x000D_
          ]_x000D_
        ],_x000D_
        "Statistics": {_x000D_
          "CreationDate": "2022-04-01T12:24:50.1263175+02:00",_x000D_
          "LastRefreshDate": "2022-03-23T16:06:19.1416429+01:00",_x000D_
          "TotalRefreshCount": 2,_x000D_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"2022-04-01T12:24:50.1263175+02:00",_x000D_
          "LastRefreshDate": "2022-03-23T16:06:19.1455024+01:00",_x000D_
          "TotalRefreshCount": 2,_x000D_
          "CustomInfo": {}_x000D_
        }_x000D_
      },_x000D_
      "151": {_x000D_
        "$type": "Inside.Core.Formula.Definition.DefinitionAC, Inside.Core.Formula",_x000D_
        "ID": 151,_x000D_
        "Results": [_x000D_
          [_x000D_
            7007.3442879999993_x000D_
          ]_x000D_
        ],_x000D_
        "Statistics": {_x000D_
          "CreationDate": "2022-04-01T12:24:50.1263175+02:00",_x000D_
          "LastRefreshDate": "2022-03-23T16:06:19.1526196+01:00",_x000D_
          "TotalRefreshCount": 2,_x000D_
          "CustomInfo": {}_x000D_
        }_x000D_
      },_x000D_
      "152": {_x000D_
        "$type": "Inside.Core.Formula.Definition.DefinitionAC, Inside.Core.Formula",_x000D_
        "ID": 152,_x000D_
        "Results": [_x000D_
          [_x000D_
            26145.372068999997_x000D_
          ]_x000D_
        ],_x000D_
        "Statistics": {_x000D_
          "CreationDate": "2022-04-01T12:24:50.1263175+02:00",_x000D_
          "LastRefreshDate": "2022-03-23T16:06:19.1546447+01:00",_x000D_
          "TotalRefreshCount": 2,_x000D_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"2022-04-01T12:24:50.1263175+02:00",_x000D_
          "LastRefreshDate": "2022-03-23T16:06:19.1576373+01:00",_x000D_
          "TotalRefreshCount": 2,_x000D_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"2022-04-01T12:24:50.1263175+02:00",_x000D_
          "LastRefreshDate": "2022-03-23T16:07:05.6607081+01:00",_x000D_
          "TotalRefreshCount": 4,_x000D_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"2022-04-01T12:24:50.1263175+02:00",_x000D_
          "LastRefreshDate": "2022-03-23T16:07:05.6637001+01:00",_x000D_
          "TotalRefreshCount": 4,_x000D_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"2022-04-01T12:24:50.1263175+02:00",_x000D_
          "LastRefreshDate": "2022-03-23T16:07:05.6751788+01:00",_x000D_
          "TotalRefreshCount": 4,_x000D_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"2022-04-01T12:24:50.1263175+02:00",_x000D_
          "LastRefreshDate": "2022-03-23T16:07:05.6791918+01:00",_x000D_
          "TotalRefreshCount": 4,_x000D_
          "CustomInfo": {}_x000D_
        }_x000D_
      },_x000D_
      "158": {_x000D_
        "$type": "Inside.Core.Formula.Definition.DefinitionAC, Inside.Core.Formula",_x000D_
        "ID": 158,_x000D_
        "Results": [_x000D_
          [_x000D_
            0.0_x000D_
          ]_x000D_
        ],_x000D_
        "Statistics": {_x000D_
          "CreationDate": "2022-04-01T12:24:50.1263175+02:00",_x000D_
          "LastRefreshDate": "2022-03-23T16:06:50.1740953+01:00",_x000D_
          "TotalRefreshCount": 3,_x000D_
          "CustomInfo": {}_x000D_
        }_x000D_
      },_x000D_
      "159": {_x000D_
        "$type": "Inside.Core.Formula.Definition.DefinitionAC, Inside.Core.Formula",_x000D_
        "ID": 159,_x000D_
        "Results": [_x000D_
          [_x000D_
            539720.81_x000D_
          ]_x000D_
        ],_x000D_
        "Statistics": {_x000D_
          "CreationDate": "2022-04-01T12:24:50.1263175+02:00",_x000D_
          "LastRefreshDate": "2022-03-23T16:07:05.6831569+01:00",_x000D_
          "TotalRefreshCount": 4,_x000D_
          "CustomInfo": {}_x000D_
        }_x000D_
      },_x000D_
      "160": {_x000D_
        "$type": "Inside.Core.Formula.Definition.DefinitionAC, Inside.Core.Formula",_x000D_
        "ID": 160,_x000D_
        "Results": [_x000D_
          [_x000D_
            743899.5199999999_x000D_
          ]_x000D_
        ],_x000D_
        "Statistics": {_x000D_
          "CreationDate": "2022-04-01T12:24:50.1263175+02:00",_x000D_
          "LastRefreshDate": "2022-03-23T16:07:05.6901405+01:00",_x000D_
          "TotalRefreshCount": 4,_x000D_
          "CustomInfo": {}_x000D_
        }_x000D_
      },_x000D_
      "161": {_x000D_
        "$type": "Inside.Core.Formula.Definition.DefinitionAC, Inside.Core.Formula",_x000D_
        "ID": 161,_x000D_
        "Results": [_x000D_
          [_x000D_
            26145.372068999997_x000D_
          ]_x000D_
        ],_x000D_
        "Statistics": {_x000D_
          "CreationDate": "2022-04-01T12:24:50.1263175+02:00",_x000D_
          "LastRefreshDate": "2022-03-23T16:07:05.7011096+01:00",_x000D_
          "TotalRefreshCount": 4,_x000D_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"2022-04-01T12:24:50.1263175+02:00",_x000D_
          "LastRefreshDate": "2022-03-23T16:07:05.7066345+01:00",_x000D_
          "TotalRefreshCount": 4,_x000D_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"2022-04-01T12:24:50.1263175+02:00",_x000D_
          "LastRefreshDate": "2022-03-23T16:06:50.1871+01:00",_x000D_
          "TotalRefreshCount": 3,_x000D_
          "CustomInfo": {}_x000D_
        }_x000D_
      },_x000D_
      "164": {_x000D_
        "$type": "Inside.Core.Formula.Definition.DefinitionAC, Inside.Core.Formula",_x000D_
        "ID": 164,_x000D_
        "Results": [_x000D_
          [_x000D_
            539720.81_x000D_
          ]_x000D_
        ],_x000D_
        "Statistics": {_x000D_
          "CreationDate": "2022-04-01T12:24:50.1263175+02:00",_x000D_
          "LastRefreshDate": "2022-03-23T16:07:05.7116025+01:00",_x000D_
          "TotalRefreshCount": 4,_x000D_
          "CustomInfo": {}_x000D_
        }_x000D_
      },_x000D_
      "165": {_x000D_
        "$type": "Inside.Core.Formula.Definition.DefinitionAC, Inside.Core.Formula",_x000D_
        "ID": 165,_x000D_
        "Results": [_x000D_
          [_x000D_
            743899.5199999999_x000D_
          ]_x000D_
        ],_x000D_
        "Statistics": {_x000D_
          "CreationDate": "2022-04-01T12:24:50.1263175+02:00",_x000D_
          "LastRefreshDate": "2022-03-23T16:07:05.7135958+01:00",_x000D_
          "TotalRefreshCount": 4,_x000D_
          "CustomInfo": {}_x000D_
        }_x000D_
      },_x000D_
      "166": {_x000D_
        "$type": "Inside.Core.Formula.Definition.DefinitionAC, Inside.Core.Formula",_x000D_
        "ID": 166,_x000D_
        "Results": [_x000D_
          [_x000D_
            26145.372068999997_x000D_
          ]_x000D_
        ],_x000D_
        "Statistics": {_x000D_
          "CreationDate": "2022-04-01T12:24:50.1263175+02:00",_x000D_
          "LastRefreshDate": "2022-03-23T16:07:05.7205772+01:00",_x000D_
          "TotalRefreshCount": 4,_x000D_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"2022-04-01T12:24:50.1263175+02:00",_x000D_
          "LastRefreshDate": "2022-03-23T16:07:05.7260736+01:00",_x000D_
          "TotalRefreshCount": 4,_x000D_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"2022-04-01T12:24:50.1263175+02:00",_x000D_
          "LastRefreshDate": "2022-03-23T16:06:50.1990291+01:00",_x000D_
          "TotalRefreshCount": 3,_x000D_
          "CustomInfo": {}_x000D_
        }_x000D_
      },_x000D_
      "169": {_x000D_
        "$type": "Inside.Core.Formula.Definition.DefinitionAC, Inside.Core.Formula",_x000D_
        "ID": 169,_x000D_
        "Results": [_x000D_
          [_x000D_
            0.0_x000D_
          ]_x000D_
        ],_x000D_
        "Statistics": {_x000D_
          "CreationDate": "2022-04-01T12:24:50.1263175+02:00",_x000D_
          "LastRefreshDate": "2022-03-23T16:07:05.669684+01:00",_x000D_
          "TotalRefreshCount": 1,_x000D_
          "CustomInfo": {}_x000D_
        }_x000D_
      },_x000D_
      "170": {_x000D_
        "$type": "Inside.Core.Formula.Definition.DefinitionAC, Inside.Core.Formula",_x000D_
        "ID": 170,_x000D_
        "Results": [_x000D_
          [_x000D_
            7007.3442879999993_x000D_
          ]_x000D_
        ],_x000D_
        "Statistics": {_x000D_
          "CreationDate": "2022-04-01T12:24:50.1263175+02:00",_x000D_
          "LastRefreshDate": "2022-03-23T16:07:05.6971204+01:00",_x000D_
          "TotalRefreshCount": 1,_x000D_
          "CustomInfo": {}_x000D_
        }_x000D_
      },_x000D_
      "171": {_x000D_
        "$type": "Inside.Core.Formula.Definition.DefinitionAC, Inside.Core.Formula",_x000D_
        "ID": 171,_x000D_
        "Results": [_x000D_
          [_x000D_
            7007.3442879999993_x000D_
          ]_x000D_
        ],_x000D_
        "Statistics": {_x000D_
          "CreationDate": "2022-04-01T12:24:50.1263175+02:00",_x000D_
          "LastRefreshDate": "2022-03-23T16:07:05.7175856+01:00",_x000D_
          "TotalRefreshCount": 1,_x000D_
          "CustomInfo": {}_x000D_
        }_x000D_
      },_x000D_
      "172": {_x000D_
        "$type": "Inside.Core.Formula.Definition.DefinitionAC, Inside.Core.Formula",_x000D_
        "ID": 172,_x000D_
        "Results": [_x000D_
          [_x000D_
            4434558.0799999991_x000D_
          ]_x000D_
        ],_x000D_
        "Statistics": {_x000D_
          "CreationDate": "2022-04-01T12:24:50.1263175+02:00",_x000D_
          "LastRefreshDate": "2022-03-23T16:10:23.8308597+01:00",_x000D_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4315727.5299999984_x000D_
          ]_x000D_
        ],_x000D_
        "Statistics": {_x000D_
          "CreationDate": "2022-04-01T12:24:50.1263175+02:00",_x000D_
          "LastRefreshDate": "2022-03-23T16:10:23.8576122+01:00",_x000D_
          "TotalRefreshCount": 3,_x000D_
          "CustomInfo": {}_x000D_
        }_x000D_
      },_x000D_
      "174": {_x000D_
        "$type": "Inside.Core.Formula.Definition.DefinitionAC, Inside.Core.Formula",_x000D_
        "ID": 174,_x000D_
        "Results": [_x000D_
          [_x000D_
            60776.389988999996_x000D_
          ]_x000D_
        ],_x000D_
        "Statistics": {_x000D_
          "CreationDate": "2022-04-01T12:24:50.1263175+02:00",_x000D_
          "LastRefreshDate": "2022-03-23T16:10:24.0284545+01:00",_x000D_
          "TotalRefreshCount": 3,_x000D_
          "CustomInfo": {}_x000D_
        }_x000D_
      },_x000D_
      "175": {_x000D_
        "$type": "Inside.Core.Formula.Definition.DefinitionAC, Inside.Core.Formula",_x000D_
        "ID": 175,_x000D_
        "Results": [_x000D_
          [_x000D_
            130688.262629_x000D_
          ]_x000D_
        ],_x000D_
        "Statistics": {_x000D_
          "CreationDate": "2022-04-01T12:24:50.1263175+02:00",_x000D_
          "LastRefreshDate": "2022-03-23T16:10:24.0324443+01:00",_x000D_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"2022-04-01T12:24:50.1263175+02:00",_x000D_
          "LastRefreshDate": "2022-03-23T16:10:24.0352743+01:00",_x000D_
          "TotalRefreshCount": 3,_x000D_
          "CustomInfo": {}_x000D_
        }_x000D_
      },_x000D_
      "177": {_x000D_
        "$type": "Inside.Core.Formula.Definition.DefinitionAC, Inside.Core.Formula",_x000D_
        "ID": 177,_x000D_
        "Results": [_x000D_
          [_x000D_
            4434558.0799999991_x000D_
          ]_x000D_
        ],_x000D_
        "Statistics": {_x000D_
          "CreationDate": "2022-04-01T12:24:50.1263175+02:00",_x000D_
          "LastRefreshDate": "2022-03-23T16:10:24.0392954+01:00",_x000D_
          "TotalRefreshCount": 3,_x000D_
          "CustomInfo": {}_x000D_
        }_x000D_
      },_x000D_
      "178": {_x000D_
        "$type": "Inside.Core.Formula.Definition.DefinitionAC, Inside.Core.Formula",_x000D_
        "ID": 178,_x000D_
        "Results": [_x000D_
          [_x000D_
            4315727.5299999984_x000D_
          ]_x000D_
        ],_x000D_
        "Statistics": {_x000D_
          "CreationDate": "2022-04-01T12:24:50.1263175+02:00",_x000D_
          "LastRefreshDate": "2022-03-23T16:10:24.0422549+01:00",_x000D_
          "TotalRefreshCount": 3,_x000D_
          "CustomInfo": {}_x000D_
        }_x000D_
      },_x000D_
      "179": {_x000D_
        "$type": "Inside.Core.Formula.Definition.DefinitionAC, Inside.Core.Formula",_x000D_
        "ID": 179,_x000D_
        "Results": [_x000D_
          [_x000D_
            60776.389988999996_x000D_
          ]_x000D_
        ],_x000D_
        "Statistics": {_x000D_
          "CreationDate": "2022-04-01T12:24:50.1263175+02:00",_x000D_
          "LastRefreshDate": "2022-03-23T16:10:24.046278+01:00",_x000D_
          "TotalRefreshCount": 3,_x000D_
          "CustomInfo": {}_x000D_
        }_x000D_
      },_x000D_
      "180": {_x000D_
        "$type": "Inside.Core.Formula.Definition.DefinitionAC, Inside.Core.Formula",_x000D_
        "ID": 180,_x000D_
        "Results": [_x000D_
          [_x000D_
            130688.262629_x000D_
          ]_x000D_
        ],_x000D_
        "Statistics": {_x000D_
          "CreationDate": "2022-04-01T12:24:50.1263175+02:00",_x000D_
          "LastRefreshDate": "2022-03-23T16:10:24.0522715+01:00",_x000D_
          "TotalRefreshCount": 3,_x000D_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"2022-04-01T12:24:50.1263175+02:00",_x000D_
          "LastRefreshDate": "2022-03-23T16:10:24.0701453+01:00",_x000D_
          "TotalRefreshCount": 3,_x000D_
          "CustomInfo": {}_x000D_
        }_x000D_
      },_x000D_
      "182": {_x000D_
        "$type": "Inside.Core.Formula.Definition.DefinitionAC, Inside.Core.Formula",_x000D_
        "ID": 182,_x000D_
        "Results": [_x000D_
          [_x000D_
            0.0_x000D_
          ]_x000D_
        ],_x000D_
        "Statistics": {_x000D_
          "CreationDate": "2022-04-01T12:24:50.1263175+02:00",_x000D_
          "LastRefreshDate": "2022-03-23T16:10:24.0721396+01:00",_x000D_
          "TotalRefreshCount": 3,_x000D_
          "CustomInfo": {}_x000D_
        }_x000D_
      },_x000D_
      "183": {_x000D_
        "$type": "Inside.Core.Formula.Definition.DefinitionAC, Inside.Core.Formula",_x000D_
        "ID": 183,_x000D_
        "Results": [_x000D_
          [_x000D_
            0.0_x000D_
          ]_x000D_
        ],_x000D_
        "Statistics": {_x000D_
          "CreationDate": "2022-04-01T12:24:50.1263175+02:00",_x000D_
          "LastRefreshDate": "2022-03-23T16:10:24.0761294+01:00",_x000D_
          "TotalRefreshCount": 3,_x000D_
          "CustomInfo": {}_x000D_
        }_x000D_
      },_x000D_
      "184": {_x000D_
        "$type": "Inside.Core.Formula.Definition.DefinitionAC, Inside.Core.Formula",_x000D_
        "ID": 184,_x000D_
        "Results": [_x000D_
          [_x000D_
            0.0_x000D_
          ]_x000D_
        ],_x000D_
        "Statistics": {_x000D_
          "CreationDate": "2022-04-01T12:24:50.1263175+02:00",_x000D_
          "LastRefreshDate": "2022-03-23T16:10:24.079121+01:00",_x000D_
          "TotalRefreshCount": 3,_x000D_
          "CustomInfo": {}_x000D_
        }_x000D_
      },_x000D_
      "185": {_x000D_
        "$type": "Inside.Core.Formula.Definition.DefinitionAC, Inside.Core.Formula",_x000D_
        "ID": 185,_x000D_
        "Results": [_x000D_
          [_x000D_
            0.0_x000D_
          ]_x000D_
        ],_x000D_
        "Statistics": {_x000D_
          "CreationDate": "2022-04-01T12:24:50.1263175+02:00",_x000D_
          "LastRefreshDate": "2022-03-23T16:10:24.082113+01:00",_x000D_
          "TotalRefreshCount": 3,_x000D_
          "CustomInfo": {}_x000D_
        }_x000D_
      },_x000D_
      "186": {_x000D_
        "$type": "Inside.Core.Formula.Definition.DefinitionAC, Inside.Core.Formula",_x000D_
        "ID": 186,_x000D_
        "Results": [_x000D_
          [_x000D_
            0.0_x000D_
          ]_x000D_
        ],_x000D_
        "Statistics": {_x000D_
          "CreationDate": "2022-04-01T12:24:50.1263175+02:00",_x000D_
          "LastRefreshDate": "2022-03-23T16:10:24.087844+01:00",_x000D_
          "TotalRefreshCount": 3,_x000D_
          "CustomInfo": {}_x000D_
        }_x000D_
      },_x000D_
      "187": {_x000D_
        "$type": "Inside.Core.F</t>
  </si>
  <si>
    <t>ormula.Definition.DefinitionAC, Inside.Core.Formula",_x000D_
        "ID": 187,_x000D_
        "Results": [_x000D_
          [_x000D_
            4434558.0799999991_x000D_
          ]_x000D_
        ],_x000D_
        "Statistics": {_x000D_
          "CreationDate": "2022-04-01T12:24:50.1263175+02:00",_x000D_
          "LastRefreshDate": "2022-03-23T16:10:36.0598067+01:00",_x000D_
          "TotalRefreshCount": 1,_x000D_
          "CustomInfo": {}_x000D_
        }_x000D_
      },_x000D_
      "188": {_x000D_
        "$type": "Inside.Core.Formula.Definition.DefinitionAC, Inside.Core.Formula",_x000D_
        "ID": 188,_x000D_
        "Results": [_x000D_
          [_x000D_
            4315727.5299999984_x000D_
          ]_x000D_
        ],_x000D_
        "Statistics": {_x000D_
          "CreationDate": "2022-04-01T12:24:50.1263175+02:00",_x000D_
          "LastRefreshDate": "2022-03-23T16:10:36.0638345+01:00",_x000D_
          "TotalRefreshCount": 1,_x000D_
          "CustomInfo": {}_x000D_
        }_x000D_
      },_x000D_
      "189": {_x000D_
        "$type": "Inside.Core.Formula.Definition.DefinitionAC, Inside.Core.Formula",_x000D_
        "ID": 189,_x000D_
        "Results": [_x000D_
          [_x000D_
            60776.389988999996_x000D_
          ]_x000D_
        ],_x000D_
        "Statistics": {_x000D_
          "CreationDate": "2022-04-01T12:24:50.1263175+02:00",_x000D_
          "LastRefreshDate": "2022-03-23T16:10:36.0677852+01:00",_x000D_
          "TotalRefreshCount": 1,_x000D_
          "CustomInfo": {}_x000D_
        }_x000D_
      },_x000D_
      "190": {_x000D_
        "$type": "Inside.Core.Formula.Definition.DefinitionAC, Inside.Core.Formula",_x000D_
        "ID": 190,_x000D_
        "Results": [_x000D_
          [_x000D_
            130688.262629_x000D_
          ]_x000D_
        ],_x000D_
        "Statistics": {_x000D_
          "CreationDate": "2022-04-01T12:24:50.1263175+02:00",_x000D_
          "LastRefreshDate": "2022-03-23T16:10:36.0727753+01:00",_x000D_
          "TotalRefreshCount": 1,_x000D_
          "CustomInfo": {}_x000D_
        }_x000D_
      },_x000D_
      "191": {_x000D_
        "$type": "Inside.Core.Formula.Definition.DefinitionAC, Inside.Core.Formula",_x000D_
        "ID": 191,_x000D_
        "Results": [_x000D_
          [_x000D_
            0.0_x000D_
          ]_x000D_
        ],_x000D_
        "Statistics": {_x000D_
          "CreationDate": "2022-04-01T12:24:50.1263175+02:00",_x000D_
          "LastRefreshDate": "2022-03-23T16:10:36.082765+01:00",_x000D_
          "TotalRefreshCount": 1,_x000D_
          "CustomInfo": {}_x000D_
        }_x000D_
      },_x000D_
      "192": {_x000D_
        "$type": "Inside.Core.Formula.Definition.DefinitionAC, Inside.Core.Formula",_x000D_
        "ID": 192,_x000D_
        "Results": [_x000D_
          [_x000D_
            4434558.0799999991_x000D_
          ]_x000D_
        ],_x000D_
        "Statistics": {_x000D_
          "CreationDate": "2022-04-01T12:24:50.1263175+02:00",_x000D_
          "LastRefreshDate": "2022-03-23T16:10:36.1068307+01:00",_x000D_
          "TotalRefreshCount": 1,_x000D_
          "CustomInfo": {}_x000D_
        }_x000D_
      },_x000D_
      "193": {_x000D_
        "$type": "Inside.Core.Formula.Definition.DefinitionAC, Inside.Core.Formula",_x000D_
        "ID": 193,_x000D_
        "Results": [_x000D_
          [_x000D_
            4315727.5299999984_x000D_
          ]_x000D_
        ],_x000D_
        "Statistics": {_x000D_
          "CreationDate": "2022-04-01T12:24:50.1263175+02:00",_x000D_
          "LastRefreshDate": "2022-03-23T16:10:36.110856+01:00",_x000D_
          "TotalRefreshCount": 1,_x000D_
          "CustomInfo": {}_x000D_
        }_x000D_
      },_x000D_
      "194": {_x000D_
        "$type": "Inside.Core.Formula.Definition.DefinitionAC, Inside.Core.Formula",_x000D_
        "ID": 194,_x000D_
        "Results": [_x000D_
          [_x000D_
            60776.389988999996_x000D_
          ]_x000D_
        ],_x000D_
        "Statistics": {_x000D_
          "CreationDate": "2022-04-01T12:24:50.1263175+02:00",_x000D_
          "LastRefreshDate": "2022-03-23T16:10:36.1148452+01:00",_x000D_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130688.262629_x000D_
          ]_x000D_
        ],_x000D_
        "Statistics": {_x000D_
          "CreationDate": "2022-04-01T12:24:50.1263175+02:00",_x000D_
          "LastRefreshDate": "2022-03-23T16:10:36.1177967+01:00",_x000D_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0.0_x000D_
          ]_x000D_
        ],_x000D_
        "Statistics": {_x000D_
          "CreationDate": "2022-04-01T12:24:50.1263175+02:00",_x000D_
          "LastRefreshDate": "2022-03-23T16:10:36.1218269+01:00",_x000D_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0.0_x000D_
          ]_x000D_
        ],_x000D_
        "Statistics": {_x000D_
          "CreationDate": "2022-04-01T12:24:50.1263175+02:00",_x000D_
          "LastRefreshDate": "2022-03-23T16:10:36.125366+01:00",_x000D_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0.0_x000D_
          ]_x000D_
        ],_x000D_
        "Statistics": {_x000D_
          "CreationDate": "2022-04-01T12:24:50.1263175+02:00",_x000D_
          "LastRefreshDate": "2022-03-23T16:10:36.1293234+01:00",_x000D_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0.0_x000D_
          ]_x000D_
        ],_x000D_
        "Statistics": {_x000D_
          "CreationDate": "2022-04-01T12:24:50.1263175+02:00",_x000D_
          "LastRefreshDate": "2022-03-23T16:10:36.1342659+01:00",_x000D_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0.0_x000D_
          ]_x000D_
        ],_x000D_
        "Statistics": {_x000D_
          "CreationDate": "2022-04-01T12:24:50.1263175+02:00",_x000D_
          "LastRefreshDate": "2022-03-23T16:10:36.1382971+01:00",_x000D_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0.0_x000D_
          ]_x000D_
        ],_x000D_
        "Statistics": {_x000D_
          "CreationDate": "2022-04-01T12:24:50.1263175+02:00",_x000D_
          "LastRefreshDate": "2022-03-23T16:10:36.1412481+01:00",_x000D_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55148.739999999983_x000D_
          ]_x000D_
        ],_x000D_
        "Statistics": {_x000D_
          "CreationDate": "2022-04-01T12:24:50.1273147+02:00",_x000D_
          "LastRefreshDate": "2022-03-25T17:44:30.2123883+01:00",_x000D_
          "TotalRefreshCount": 5,_x000D_
          "CustomInfo": {}_x000D_
        }_x000D_
      },_x000D_
      "203": {_x000D_
        "$type": "Inside.Core.Formula.Definition.DefinitionAC, Inside.Core.Formula",_x000D_
        "ID": 203,_x000D_
        "Results": [_x000D_
          [_x000D_
            57691.98_x000D_
          ]_x000D_
        ],_x000D_
        "Statistics": {_x000D_
          "CreationDate": "2022-04-01T12:24:50.1273147+02:00",_x000D_
          "LastRefreshDate": "2022-03-25T17:44:30.191644+01:00",_x000D_
          "TotalRefreshCount": 5,_x000D_
          "CustomInfo": {}_x000D_
        }_x000D_
      },_x000D_
      "204": {_x000D_
        "$type": "Inside.Core.Formula.Definition.DefinitionAC, Inside.Core.Formula",_x000D_
        "ID": 204,_x000D_
        "Results": [_x000D_
          [_x000D_
            60776.389988999996_x000D_
          ]_x000D_
        ],_x000D_
        "Statistics": {_x000D_
          "CreationDate": "2022-04-01T12:24:50.1273147+02:00",_x000D_
          "LastRefreshDate": "2022-03-23T16:10:38.6010024+01:00",_x000D_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130688.262629_x000D_
          ]_x000D_
        ],_x000D_
        "Statistics": {_x000D_
          "CreationDate": "2022-04-01T12:24:50.1273147+02:00",_x000D_
          "LastRefreshDate": "2022-03-23T16:10:38.6064983+01:00",_x000D_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0.0_x000D_
          ]_x000D_
        ],_x000D_
        "Statistics": {_x000D_
          "CreationDate": "2022-04-01T12:24:50.1273147+02:00",_x000D_
          "LastRefreshDate": "2022-03-23T16:10:38.6124818+01:00",_x000D_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440709.1_x000D_
          ]_x000D_
        ],_x000D_
        "Statistics": {_x000D_
          "CreationDate": "2022-04-01T12:24:50.1273147+02:00",_x000D_
          "LastRefreshDate": "2022-04-01T12:26:16.6554231+02:00",_x000D_
          "TotalRefreshCount": 15,_x000D_
          "CustomInfo": {}_x000D_
        }_x000D_
      },_x000D_
      "208": {_x000D_
        "$type": "Inside.Core.Formula.Definition.DefinitionAC, Inside.Core.Formula",_x000D_
        "ID": 208,_x000D_
        "Results": [_x000D_
          [_x000D_
            1098107.0_x000D_
          ]_x000D_
        ],_x000D_
        "Statistics": {_x000D_
          "CreationDate": "2022-04-01T12:24:50.1273147+02:00",_x000D_
          "LastRefreshDate": "2022-04-01T12:26:16.7869821+02:00",_x000D_
          "TotalRefreshCount": 15,_x000D_
          "CustomInfo": {}_x000D_
        }_x000D_
      },_x000D_
      "209": {_x000D_
        "$type": "Inside.Core.Formula.Definition.DefinitionAC, Inside.Core.Formula",_x000D_
        "ID": 209,_x000D_
        "Results": [_x000D_
          [_x000D_
            60776.389988999996_x000D_
          ]_x000D_
        ],_x000D_
        "Statistics": {_x000D_
          "CreationDate": "2022-04-01T12:24:50.1273147+02:00",_x000D_
          "LastRefreshDate": "2022-03-23T16:10:38.6454186+01:00",_x000D_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130688.262629_x000D_
          ]_x000D_
        ],_x000D_
        "Statistics": {_x000D_
          "CreationDate": "2022-04-01T12:24:50.1273147+02:00",_x000D_
          "LastRefreshDate": "2022-03-23T16:10:38.6523987+01:00",_x000D_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0.0_x000D_
          ]_x000D_
        ],_x000D_
        "Statistics": {_x000D_
          "CreationDate": "2022-04-01T12:24:50.1273147+02:00",_x000D_
          "LastRefreshDate": "2022-03-23T16:10:38.6578233+01:00",_x000D_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"2022-04-01T12:24:50.1273147+02:00",_x000D_
          "LastRefreshDate": "2022-04-01T12:26:16.6853375+02:00",_x000D_
          "TotalRefreshCount": 15,_x000D_
          "CustomInfo": {}_x000D_
        }_x000D_
      },_x000D_
      "213": {_x000D_
        "$type": "Inside.Core.Formula.Definition.DefinitionAC, Inside.Core.Formula",_x000D_
        "ID": 213,_x000D_
        "Results": [_x000D_
          [_x000D_
            0.0_x000D_
          ]_x000D_
        ],_x000D_
        "Statistics": {_x000D_
          "CreationDate": "2022-04-01T12:24:50.1273147+02:00",_x000D_
          "LastRefreshDate": "2022-04-01T12:26:16.7630442+02:00",_x000D_
          "TotalRefreshCount": 15,_x000D_
          "CustomInfo": {}_x000D_
        }_x000D_
      },_x000D_
      "214": {_x000D_
        "$type": "Inside.Core.Formula.Definition.DefinitionAC, Inside.Core.Formula",_x000D_
        "ID": 214,_x000D_
        "Results": [_x000D_
          [_x000D_
            0.0_x000D_
          ]_x000D_
        ],_x000D_
        "Statistics": {_x000D_
          "CreationDate": "2022-04-01T12:24:50.1273147+02:00",_x000D_
          "LastRefreshDate": "2022-03-23T16:10:38.6717771+01:00",_x000D_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0.0_x000D_
          ]_x000D_
        ],_x000D_
        "Statistics": {_x000D_
          "CreationDate": "2022-04-01T12:24:50.1273147+02:00",_x000D_
          "LastRefreshDate": "2022-03-23T16:10:38.6757402+01:00",_x000D_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"2022-04-01T12:24:50.1273147+02:00",_x000D_
          "LastRefreshDate": "2022-03-23T16:10:38.6807744+01:00",_x000D_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55148.739999999983_x000D_
          ]_x000D_
        ],_x000D_
        "Statistics": {_x000D_
          "CreationDate": "2022-04-01T12:24:50.1273147+02:00",_x000D_
          "LastRefreshDate": "2022-03-25T17:25:29.6678463+01:00",_x000D_
          "TotalRefreshCount": 4,_x000D_
          "CustomInfo": {}_x000D_
        }_x000D_
      },_x000D_
      "218": {_x000D_
        "$type": "Inside.Core.Formula.Definition.DefinitionAC, Inside.Core.Formula",_x000D_
        "ID": 218,_x000D_
        "Results": [_x000D_
          [_x000D_
            57691.98_x000D_
          ]_x000D_
        ],_x000D_
        "Statistics": {_x000D_
          "CreationDate": "2022-04-01T12:24:50.1273147+02:00",_x000D_
          "LastRefreshDate": "2022-03-25T17:25:29.6738572+01:00",_x000D_
          "TotalRefreshCount": 4,_x000D_
          "CustomInfo": {}_x000D_
        }_x000D_
      },_x000D_
      "219": {_x000D_
        "$type": "Inside.Core.Formula.Definition.DefinitionAC, Inside.Core.Formula",_x000D_
        "ID": 219,_x000D_
        "Results": [_x000D_
          [_x000D_
            60776.389988999996_x000D_
          ]_x000D_
        ],_x000D_
        "Statistics": {_x000D_
          "CreationDate": "2022-04-01T12:24:50.1273147+02:00",_x000D_
          "LastRefreshDate": "2022-03-23T16:11:08.1345929+01:00",_x000D_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130688.262629_x000D_
          ]_x000D_
        ],_x000D_
        "Statistics": {_x000D_
          "CreationDate": "2022-04-01T12:24:50.1273147+02:00",_x000D_
          "LastRefreshDate": "2022-03-23T16:11:08.1395688+01:00",_x000D_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"2022-04-01T12:24:50.1273147+02:00",_x000D_
          "LastRefreshDate": "2022-03-23T16:11:08.1445551+01:00",_x000D_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539720.81_x000D_
          ]_x000D_
        ],_x000D_
        "Statistics": {_x000D_
          "CreationDate": "2022-04-01T12:24:50.1273147+02:00",_x000D_
          "LastRefreshDate": "2022-03-25T17:25:29.6818366+01:00",_x000D_
          "TotalRefreshCount": 4,_x000D_
          "CustomInfo": {}_x000D_
        }_x000D_
      },_x000D_
      "223": {_x000D_
        "$type": "Inside.Core.Formula.Definition.DefinitionAC, Inside.Core.Formula",_x000D_
        "ID": 223,_x000D_
        "Results": [_x000D_
          [_x000D_
            743899.5199999999_x000D_
          ]_x000D_
        ],_x000D_
        "Statistics": {_x000D_
          "CreationDate": "2022-04-01T12:24:50.1273147+02:00",_x000D_
          "LastRefreshDate": "2022-03-25T17:25:29.6528859+01:00",_x000D_
          "TotalRefreshCount": 4,_x000D_
          "CustomInfo": {}_x000D_
        }_x000D_
      },_x000D_
      "224": {_x000D_
        "$type": "Inside.Core.Formula.Definition.DefinitionAC, Inside.Core.Formula",_x000D_
        "ID": 224,_x000D_
        "Results": [_x000D_
          [_x000D_
            60776.389988999996_x000D_
          ]_x000D_
        ],_x000D_
        "Statistics": {_x000D_
          "CreationDate": "2022-04-01T12:24:50.1273147+02:00",_x000D_
          "LastRefreshDate": "2022-03-23T16:11:08.1645024+01:00",_x000D_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130688.262629_x000D_
          ]_x000D_
        ],_x000D_
        "Statistics": {_x000D_
          "CreationDate": "2022-04-01T12:24:50.1273147+02:00",_x000D_
          "LastRefreshDate": "2022-03-23T16:11:08.1685249+01:00",_x000D_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0.0_x000D_
          ]_x000D_
        ],_x000D_
        "Statistics": {_x000D_
          "CreationDate": "2022-04-01T12:24:50.1273147+02:00",_x000D_
          "LastRefreshDate": "2022-03-23T16:11:08.1725139+01:00",_x000D_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259088.94_x000D_
          ]_x000D_
        ],_x000D_
        "Statistics": {_x000D_
          "CreationDate": "2022-04-01T12:24:50.1273147+02:00",_x000D_
          "LastRefreshDate": "2022-03-25T17:25:29.6928056+01:00",_x000D_
          "TotalRefreshCount": 4,_x000D_
          "CustomInfo": {}_x000D_
        }_x000D_
      },_x000D_
      "228": {_x000D_
        "$type": "Inside.Core.Formula.Definition.DefinitionAC, Inside.Core.Formula",_x000D_
        "ID": 228,_x000D_
        "Results": [_x000D_
          [_x000D_
            434534.39999999991_x000D_
          ]_x000D_
        ],_x000D_
        "Statistics": {_x000D_
          "CreationDate": "2022-04-01T12:24:50.1273147+02:00",_x000D_
          "LastRefreshDate": "2022-03-25T17:25:29.6838439+01:00",_x000D_
          "TotalRefreshCount": 4,_x000D_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"2022-04-01T12:24:50.1273147+02:00",_x000D_
          "LastRefreshDate": "2022-03-23T16:11:08.1854877+01:00",_x000D_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0.0_x000D_
          ]_x000D_
        ],_x000D_
        "Statistics": {_x000D_
          "CreationDate": "2022-04-01T12:24:50.1273147+02:00",_x000D_
          "LastRefreshDate": "2022-03-23T16:11:08.1894749+01:00",_x000D_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"2022-04-01T12:24:50.1273147+02:00",_x000D_
          "LastRefreshDate": "2022-03-23T16:11:08.1994493+01:00",_x000D_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0.0_x000D_
          ]_x000D_
        ],_x000D_
        "Statistics": {_x000D_
          "CreationDate": "2022-04-01T12:24:50.1273147+02:00",_x000D_
          "LastRefreshDate": "2022-03-23T16:12:15.8076677+01:00",_x000D_
          "TotalRefreshCount": 3,_x000D_
          "CustomInfo": {}_x000D_
        }_x000D_
      },_x000D_
      "233": {_x000D_
        "$type": "Inside.Core.Formula.Definition.DefinitionAC, Inside.Core.Formula",_x000D_
        "ID": 233,_x000D_
        "Results": [_x000D_
          [_x000D_
            0.0_x000D_
          ]_x000D_
        ],_x000D_
        "Statistics": {_x000D_
          "CreationDate": "2022-04-01T12:24:50.1273147+02:00",_x000D_
          "LastRefreshDate": "2022-03-23T16:12:15.8116564+01:00",_x000D_
          "TotalRefreshCount": 3,_x000D_
          "CustomInfo": {}_x000D_
        }_x000D_
      },_x000D_
      "234": {_x000D_
        "$type": "Inside.Core.Formula.Definition.DefinitionAC, Inside.Core.Formula",_x000D_
        "ID": 234,_x000D_
        "Results": [_x000D_
          [_x000D_
            0.0_x000D_
          ]_x000D_
        ],_x000D_
        "Statistics": {_x000D_
          "CreationDate": "2022-04-01T12:24:50.1273147+02:00",_x000D_
          "LastRefreshDate": "2022-03-23T16:12:15.8325989+01:00",_x000D_
          "TotalRefreshCount": 3,_x000D_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"2022-04-01T12:24:50.1273147+02:00",_x000D_
          "LastRefreshDate": "2022-03-23T16:12:15.8355912+01:00",_x000D_
          "TotalRefreshCount": 3,_x000D_
          "CustomInfo": {}_x000D_
        }_x000D_
      },_x000D_
      "236": {_x000D_
        "$type": "Inside.Core.Formula.Definition.DefinitionAC, Inside.Core.Formula",_x000D_
        "ID": 236,_x000D_
        "Results": [_x000D_
          [_x000D_
            0.0_x000D_
          ]_x000D_
        ],_x000D_
        "Statistics": {_x000D_
          "CreationDate": "2022-04-01T12:24:50.1273147+02:00",_x000D_
          "LastRefreshDate": "2022-03-23T16:12:15.8385832+01:00",_x000D_
          "TotalRefreshCount": 3,_x000D_
          "CustomInfo": {}_x000D_
        }_x000D_
      },_x000D_
      "237": {_x000D_
        "$type": "Inside.Core.Formula.Definition.DefinitionAC, Inside.Core.Formula",_x000D_
        "ID": 237,_x000D_
        "Results": [_x000D_
          [_x000D_
            539720.81_x000D_
          ]_x000D_
        ],_x000D_
        "Statistics": {_x000D_
          "CreationDate": "2022-04-01T12:24:50.1273147+02:00",_x000D_
          "LastRefreshDate": "2022-03-23T16:12:15.8415752+01:00",_x000D_
          "TotalRefreshCount": 3,_x000D_
          "CustomInfo": {}_x000D_
        }_x000D_
      },_x000D_
      "238": {_x000D_
        "$type": "Inside.Core.Formula.Definition.DefinitionAC, Inside.Core.Formula",_x000D_
        "ID": 238,_x000D_
        "Results": [_x000D_
          [_x000D_
            743899.5199999999_x000D_
          ]_x000D_
        ],_x000D_
        "Statistics": {_x000D_
          "CreationDate": "2022-04-01T12:24:50.1273147+02:00",_x000D_
          "LastRefreshDate": "2022-03-23T16:12:15.8765244+01:00",_x000D_
          "TotalRefreshCount": 3,_x000D_
          "CustomInfo": {}_x000D_
        }_x000D_
      },_x000D_
      "239": {_x000D_
        "$type": "Inside.Core.Formula.Definition.DefinitionAC, Inside.Core.Formula",_x000D_
        "ID": 239,_x000D_
        "Results": [_x000D_
          [_x000D_
            7007.3442879999993_x000D_
          ]_x000D_
        ],_x000D_
        "Statistics": {_x000D_
          "CreationDate": "2022-04-01T12:24:50.1273147+02:00",_x000D_
          "LastRefreshDate": "2022-03-23T16:12:15.8805097+01:00",_x000D_
          "TotalRefreshCount": 3,_x000D_
          "CustomInfo": {}_x000D_
        }_x000D_
      },_x000D_
      "240": {_x000D_
        "$type": "Inside.Core.Formula.Definition.DefinitionAC, Inside.Core.Formula",_x000D_
        "ID": 240,_x000D_
        "Results": [_x000D_
          [_x000D_
            26145.372068999997_x000D_
          ]_x000D_
        ],_x000D_
        "Statistics": {_x000D_
          "CreationDate": "2022-04-01T12:24:50.1273147+02:00",_x000D_
          "LastRefreshDate": "2022-03-23T16:12:15.8835019+01:00",_x000D_
          "TotalRefreshCount": 3,_x000D_
          "CustomInfo": {}_x000D_
        }_x000D_
      },_x000D_
      "241": {_x000D_
        "$type": "Inside.Core.Formula.Definition.DefinitionAC, Inside.Core.Formula",_x000D_
        "ID": 241,_x000D_
        "Results": [_x000D_
          [_x000D_
            0.0_x000D_
          ]_x000D_
        ],_x000D_
        "Statistics": {_x000D_
          "CreationDate": "2022-04-01T12:24:50.1273147+02:00",_x000D_
          "LastRefreshDate": "2022-03-23T16:12:15.8864936+01:00",_x000D_
          "TotalRefreshCount": 3,_x000D_
          "CustomInfo": {}_x000D_
        }_x000D_
      },_x000D_
      "242": {_x000D_
        "$type": "Inside.Core.Formula.Definition.DefinitionAC, Inside.Core.Formula",_x000D_
        "ID": 242,_x000D_
        "Results": [_x000D_
          [_x000D_
            539720.81_x000D_
          ]_x000D_
        ],_x000D_
        "Statistics": {_x000D_
          "CreationDate": "2022-04-01T12:24:50.1273147+02:00",_x000D_
          "LastRefreshDate": "2022-03-23T16:12:15.8894861+01:00",_x000D_
          "TotalRefreshCount": 3,_x000D_
          "CustomInfo": {}_x000D_
        }_x000D_
      },_x000D_
      "243": {_x000D_
        "$type": "Inside.Core.Formula.Definition.DefinitionAC, Inside.Core.Formula",_x000D_
        "ID": 243,_x000D_
        "Results": [_x000D_
          [_x000D_
            743899.5199999999_x000D_
          ]_x000D_
        ],_x000D_
        "Statistics": {_x000D_
          "CreationDate": "2022-04-01T12:24:50.1273147+02:00",_x000D_
          "LastRefreshDate": "2022-03-23T16:12:15.8934755+01:00",_x000D_
          "TotalRefreshCount": 3,_x000D_
          "CustomInfo": {}_x000D_
        }_x000D_
      },_x000D_
      "244": {_x000D_
        "$type": "Inside.Core.Formula.Definition.DefinitionAC, Inside.Core.Formula",_x000D_
        "ID": 244,_x000D_
        "Results": [_x000D_
          [_x000D_
            7007.3442879999993_x000D_
          ]_x000D_
        ],_x000D_
        "Statistics": {_x000D_
          "CreationDate": "2022-04-01T12:24:50.1273147+02:00",_x000D_
          "LastRefreshDate": "2022-03-23T16:12:15.8974646+01:00",_x000D_
          "TotalRefreshCount": 3,_x000D_
          "CustomInfo": {}_x000D_
        }_x000D_
      },_x000D_
      "245": {_x000D_
        "$type": "Inside.Core.Formula.Definition.DefinitionAC, Inside.Core.Formula",_x000D_
        "ID": 245,_x000D_
        "Results": [_x000D_
          [_x000D_
            26145.372068999997_x000D_
          ]_x000D_
        ],_x000D_
        "Statistics": {_x000D_
          "CreationDate": "2022-04-01T12:24:50.1273147+02:00",_x000D_
          "LastRefreshDate": "2022-03-23T16:12:15.9004567+01:00",_x000D_
          "TotalRefreshCount": 3,_x000D_
          "CustomInfo": {}_x000D_
        }_x000D_
      },_x000D_
      "246": {_x000D_
        "$type": "Inside.Core.Formula.Definition.DefinitionAC, Inside.Core.Formula",_x000D_
        "ID": 246,_x000D_
        "Results": [_x000D_
          [_x000D_
            0.0_x000D_
          ]_x000D_
        ],_x000D_
        "Statistics": {_x000D_
          "CreationDate": "2022-04-01T12:24:50.1273147+02:00",_x000D_
          "LastRefreshDate": "2022-03-23T16:12:15.9044879+01:00",_x000D_
          "TotalRefreshCount": 3,_x000D_
          "CustomInfo": {}_x000D_
        }_x000D_
      },_x000D_
      "247": {_x000D_
        "$type": "Inside.Core.Formula.Definition.DefinitionAC, Inside.Core.Formula",_x000D_
        "ID": 247,_x000D_
        "Results": [_x000D_
          [_x000D_
            30554.95_x000D_
          ]_x000D_
        ],_x000D_
        "Statistics": {_x000D_
          "CreationDate": "2022-04-01T12:24:50.1273147+02:00",_x000D_
          "LastRefreshDate": "2022-03-23T16:24:27.7878394+01:00",_x000D_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71550.37999999999_x000D_
          ]_x000D_
        ],_x000D_
        "Statistics": {_x000D_
          "CreationDate": "2022-04-01T12:24:50.1273147+02:00",_x000D_
          "LastRefreshDate": "2022-03-23T16:24:27.7958175+01:00",_x000D_
          "TotalRefreshCount": 2,_x000D_
          "CustomInfo": {}_x000D_
        }_x000D_
      },_x000D_
      "249": {_x000D_
        "$type": "Inside.Core.Formula.Definition.DefinitionAC, Inside.Core.Formula",_x000D_
        "ID": 249,_x000D_
        "Results": [_x000D_
          [_x000D_
            453.25577_x000D_
          ]_x000D_
        ],_x000D_
        "Statistics": {_x000D_
          "CreationDate": "2022-04-01T12:24:50.1273147+02:00",_x000D_
          "LastRefreshDate": "2022-03-23T16:24:27.8054165+01:00",_x000D_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4380.937548_x000D_
          ]_x000D_
        ],_x000D_
        "Statistics": {_x000D_
          "CreationDate": "2022-04-01T12:24:50.1273147+02:00",_x000D_
          "LastRefreshDate": "2022-03-23T16:24:27.8133952+01:00",_x000D_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0.0_x000D_
          ]_x000D_
        ],_x000D_
        "Statistics": {_x000D_
          "CreationDate": "2022-04-01T12:24:50.1273147+02:00",_x000D_
          "LastRefreshDate": "2022-03-23T16:24:27.8209706+01:00",_x000D_
          "TotalRefreshCount": 2,_x000D_
          "CustomInfo": {}_x000D_
        }_x000D_
      },_x000D_
      "252": {_x000D_
        "$type": "Inside.Core.Formula.Definition.DefinitionAC, Inside.Core.Formula",_x000D_
        "ID": 252,_x000D_
        "Results": [_x000D_
          [_x000D_
            539720.81_x000D_
          ]_x000D_
        ],_x000D_
        "Statistics": {_x000D_
          "CreationDate": "2022-04-01T12:24:50.1273147+02:00",_x000D_
          "LastRefreshDate": "2022-03-23T16:24:27.8229642+01:00",_x000D_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743899.5199999999_x000D_
          ]_x000D_
        ],_x000D_
        "Statistics": {_x000D_
          "CreationDate": "2022-04-01T12:24:50.1273147+02:00",_x000D_
          "LastRefreshDate": "2022-03-23T16:24:27.8259566+01:00",_x000D_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7007.3442879999993_x000D_
          ]_x000D_
        ],_x000D_
        "Statistics": {_x000D_
          "CreationDate": "2022-04-01T12:24:50.1273147+02:00",_x000D_
          "LastRefreshDate": "2022-03-23T16:24:27.8279514+01:00",_x000D_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26145.372068999997_x000D_
          ]_x000D_
        ],_x000D_
        "Statistics": {_x000D_
          "CreationDate": "2022-04-01T12:24:50.1273147+02:00",_x000D_
          "LastRefreshDate": "2022-03-23T16:24:27.8329387+01:00",_x000D_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0.0_x000D_
          ]_x000D_
        ],_x000D_
        "Statistics": {_x000D_
          "CreationDate": "2022-04-01T12:24:50.1273147+02:00",_x000D_
          "LastRefreshDate": "2022-03-23T16:24:27.8389232+01:00",_x000D_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520028.34_x000D_
          ]_x000D_
        ],_x000D_
        "Statistics": {_x000D_
          "CreationDate": "2022-04-01T12:24:50.1273147+02:00",_x000D_
          "LastRefreshDate": "2022-03-23T16:24:27.8449437+01:00",_x000D_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718919.84999999986_x000D_
          ]_x000D_
        ],_x000D_
        "Statistics": {_x000D_
          "CreationDate": "2022-04-01T12:24:50.1273147+02:00",_x000D_
          "LastRefreshDate": "2022-03-23T16:24:27.8518885+01:00",_x000D_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6738.744287999999_x000D_
          ]_x000D_
        ],_x000D_
        "Statistics": {_x000D_
          "CreationDate": "2022-04-01T12:24:50.1273147+02:00",_x000D_
          "LastRefreshDate": "2022-03-23T16:24:27.859867+01:00",_x000D_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25117.195813_x000D_
          ]_x000D_
        ],_x000D_
        "Statistics": {_x000D_
          "Crea</t>
  </si>
  <si>
    <t xml:space="preserve">tionDate": "2022-04-01T12:24:50.1273147+02:00",_x000D_
          "LastRefreshDate": "2022-03-23T16:24:27.8648533+01:00",_x000D_
          "TotalRefreshCount": 2,_x000D_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"2022-04-01T12:24:50.1273147+02:00",_x000D_
          "LastRefreshDate": "2022-03-23T16:24:27.8688419+01:00",_x000D_
          "TotalRefreshCount": 2,_x000D_
          "CustomInfo": {}_x000D_
        }_x000D_
      },_x000D_
      "262": {_x000D_
        "$type": "Inside.Core.Formula.Definition.DefinitionAC, Inside.Core.Formula",_x000D_
        "ID": 262,_x000D_
        "Results": [_x000D_
          [_x000D_
            0.0_x000D_
          ]_x000D_
        ],_x000D_
        "Statistics": {_x000D_
          "CreationDate": "2022-04-01T12:24:50.1283122+02:00",_x000D_
          "LastRefreshDate": "2022-03-23T16:12:44.5169402+01:00",_x000D_
          "TotalRefreshCount": 1,_x000D_
          "CustomInfo": {}_x000D_
        }_x000D_
      },_x000D_
      "263": {_x000D_
        "$type": "Inside.Core.Formula.Definition.DefinitionAC, Inside.Core.Formula",_x000D_
        "ID": 263,_x000D_
        "Results": [_x000D_
          [_x000D_
            0.0_x000D_
          ]_x000D_
        ],_x000D_
        "Statistics": {_x000D_
          "CreationDate": "2022-04-01T12:24:50.1283122+02:00",_x000D_
          "LastRefreshDate": "2022-03-23T16:12:44.5198958+01:00",_x000D_
          "TotalRefreshCount": 1,_x000D_
          "CustomInfo": {}_x000D_
        }_x000D_
      },_x000D_
      "264": {_x000D_
        "$type": "Inside.Core.Formula.Definition.DefinitionAC, Inside.Core.Formula",_x000D_
        "ID": 264,_x000D_
        "Results": [_x000D_
          [_x000D_
            0.0_x000D_
          ]_x000D_
        ],_x000D_
        "Statistics": {_x000D_
          "CreationDate": "2022-04-01T12:24:50.1283122+02:00",_x000D_
          "LastRefreshDate": "2022-03-23T16:12:44.5219323+01:00",_x000D_
          "TotalRefreshCount": 1,_x000D_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"2022-04-01T12:24:50.1283122+02:00",_x000D_
          "LastRefreshDate": "2022-03-23T16:12:44.5239264+01:00",_x000D_
          "TotalRefreshCount": 1,_x000D_
          "CustomInfo": {}_x000D_
        }_x000D_
      },_x000D_
      "266": {_x000D_
        "$type": "Inside.Core.Formula.Definition.DefinitionAC, Inside.Core.Formula",_x000D_
        "ID": 266,_x000D_
        "Results": [_x000D_
          [_x000D_
            2_x000D_
          ]_x000D_
        ],_x000D_
        "Statistics": {_x000D_
          "CreationDate": "2022-04-01T12:24:50.1283122+02:00",_x000D_
          "LastRefreshDate": "2022-03-23T16:12:44.5269193+01:00",_x000D_
          "TotalRefreshCount": 1,_x000D_
          "CustomInfo": {}_x000D_
        }_x000D_
      },_x000D_
      "267": {_x000D_
        "$type": "Inside.Core.Formula.Definition.DefinitionAC, Inside.Core.Formula",_x000D_
        "ID": 267,_x000D_
        "Results": [_x000D_
          [_x000D_
            507_x000D_
          ]_x000D_
        ],_x000D_
        "Statistics": {_x000D_
          "CreationDate": "2022-04-01T12:24:50.1283122+02:00",_x000D_
          "LastRefreshDate": "2022-03-23T16:12:44.5289124+01:00",_x000D_
          "TotalRefreshCount": 1,_x000D_
          "CustomInfo": {}_x000D_
        }_x000D_
      },_x000D_
      "268": {_x000D_
        "$type": "Inside.Core.Formula.Definition.DefinitionAC, Inside.Core.Formula",_x000D_
        "ID": 268,_x000D_
        "Results": [_x000D_
          [_x000D_
            227578.82000000004_x000D_
          ]_x000D_
        ],_x000D_
        "Statistics": {_x000D_
          "CreationDate": "2022-04-01T12:24:50.1283122+02:00",_x000D_
          "LastRefreshDate": "2022-03-23T16:12:44.5319055+01:00",_x000D_
          "TotalRefreshCount": 1,_x000D_
          "CustomInfo": {}_x000D_
        }_x000D_
      },_x000D_
      "269": {_x000D_
        "$type": "Inside.Core.Formula.Definition.DefinitionAC, Inside.Core.Formula",_x000D_
        "ID": 269,_x000D_
        "Results": [_x000D_
          [_x000D_
            2770.33_x000D_
          ]_x000D_
        ],_x000D_
        "Statistics": {_x000D_
          "CreationDate": "2022-04-01T12:24:50.1283122+02:00",_x000D_
          "LastRefreshDate": "2022-03-23T16:12:44.5348584+01:00",_x000D_
          "TotalRefreshCount": 1,_x000D_
          "CustomInfo": {}_x000D_
        }_x000D_
      },_x000D_
      "270": {_x000D_
        "$type": "Inside.Core.Formula.Definition.DefinitionAC, Inside.Core.Formula",_x000D_
        "ID": 270,_x000D_
        "Results": [_x000D_
          [_x000D_
            0.0_x000D_
          ]_x000D_
        ],_x000D_
        "Statistics": {_x000D_
          "CreationDate": "2022-04-01T12:24:50.1283122+02:00",_x000D_
          "LastRefreshDate": "2022-03-23T16:12:44.5368733+01:00",_x000D_
          "TotalRefreshCount": 1,_x000D_
          "CustomInfo": {}_x000D_
        }_x000D_
      },_x000D_
      "271": {_x000D_
        "$type": "Inside.Core.Formula.Definition.DefinitionAC, Inside.Core.Formula",_x000D_
        "ID": 271,_x000D_
        "Results": [_x000D_
          [_x000D_
            9.09494701772928E-13_x000D_
          ]_x000D_
        ],_x000D_
        "Statistics": {_x000D_
          "CreationDate": "2022-04-01T12:24:50.1283122+02:00",_x000D_
          "LastRefreshDate": "2022-03-23T16:12:44.5398796+01:00",_x000D_
          "TotalRefreshCount": 1,_x000D_
          "CustomInfo": {}_x000D_
        }_x000D_
      },_x000D_
      "272": {_x000D_
        "$type": "Inside.Core.Formula.Definition.DefinitionAC, Inside.Core.Formula",_x000D_
        "ID": 272,_x000D_
        "Results": [_x000D_
          [_x000D_
            0.0_x000D_
          ]_x000D_
        ],_x000D_
        "Statistics": {_x000D_
          "CreationDate": "2022-04-01T12:24:50.1283122+02:00",_x000D_
          "LastRefreshDate": "2022-03-23T16:12:44.5414381+01:00",_x000D_
          "TotalRefreshCount": 1,_x000D_
          "CustomInfo": {}_x000D_
        }_x000D_
      },_x000D_
      "273": {_x000D_
        "$type": "Inside.Core.Formula.Definition.DefinitionAC, Inside.Core.Formula",_x000D_
        "ID": 273,_x000D_
        "Results": [_x000D_
          [_x000D_
            0.0_x000D_
          ]_x000D_
        ],_x000D_
        "Statistics": {_x000D_
          "CreationDate": "2022-04-01T12:24:50.1283122+02:00",_x000D_
          "LastRefreshDate": "2022-03-23T16:12:44.5444252+01:00",_x000D_
          "TotalRefreshCount": 1,_x000D_
          "CustomInfo": {}_x000D_
        }_x000D_
      },_x000D_
      "274": {_x000D_
        "$type": "Inside.Core.Formula.Definition.DefinitionAC, Inside.Core.Formula",_x000D_
        "ID": 274,_x000D_
        "Results": [_x000D_
          [_x000D_
            0.0_x000D_
          ]_x000D_
        ],_x000D_
        "Statistics": {_x000D_
          "CreationDate": "2022-04-01T12:24:50.1283122+02:00",_x000D_
          "LastRefreshDate": "2022-03-23T16:12:44.5464606+01:00",_x000D_
          "TotalRefreshCount": 1,_x000D_
          "CustomInfo": {}_x000D_
        }_x000D_
      },_x000D_
      "275": {_x000D_
        "$type": "Inside.Core.Formula.Definition.DefinitionAC, Inside.Core.Formula",_x000D_
        "ID": 275,_x000D_
        "Results": [_x000D_
          [_x000D_
            30554.95_x000D_
          ]_x000D_
        ],_x000D_
        "Statistics": {_x000D_
          "CreationDate": "2022-04-01T12:24:50.1283122+02:00",_x000D_
          "LastRefreshDate": "2022-03-24T09:54:31.2452482+01:00",_x000D_
          "TotalRefreshCount": 9,_x000D_
          "CustomInfo": {}_x000D_
        }_x000D_
      },_x000D_
      "276": {_x000D_
        "$type": "Inside.Core.Formula.Definition.DefinitionAC, Inside.Core.Formula",_x000D_
        "ID": 276,_x000D_
        "Results": [_x000D_
          [_x000D_
            71550.37999999999_x000D_
          ]_x000D_
        ],_x000D_
        "Statistics": {_x000D_
          "CreationDate": "2022-04-01T12:24:50.1283122+02:00",_x000D_
          "LastRefreshDate": "2022-03-24T09:54:31.2592089+01:00",_x000D_
          "TotalRefreshCount": 9,_x000D_
          "CustomInfo": {}_x000D_
        }_x000D_
      },_x000D_
      "277": {_x000D_
        "$type": "Inside.Core.Formula.Definition.DefinitionAC, Inside.Core.Formula",_x000D_
        "ID": 277,_x000D_
        "Results": [_x000D_
          [_x000D_
            453.25577_x000D_
          ]_x000D_
        ],_x000D_
        "Statistics": {_x000D_
          "CreationDate": "2022-04-01T12:24:50.1283122+02:00",_x000D_
          "LastRefreshDate": "2022-03-24T09:54:31.2632006+01:00",_x000D_
          "TotalRefreshCount": 9,_x000D_
          "CustomInfo": {}_x000D_
        }_x000D_
      },_x000D_
      "278": {_x000D_
        "$type": "Inside.Core.Formula.Definition.DefinitionAC, Inside.Core.Formula",_x000D_
        "ID": 278,_x000D_
        "Results": [_x000D_
          [_x000D_
            4380.937548_x000D_
          ]_x000D_
        ],_x000D_
        "Statistics": {_x000D_
          "CreationDate": "2022-04-01T12:24:50.1283122+02:00",_x000D_
          "LastRefreshDate": "2022-03-24T09:54:31.2935286+01:00",_x000D_
          "TotalRefreshCount": 9,_x000D_
          "CustomInfo": {}_x000D_
        }_x000D_
      },_x000D_
      "279": {_x000D_
        "$type": "Inside.Core.Formula.Definition.DefinitionAC, Inside.Core.Formula",_x000D_
        "ID": 279,_x000D_
        "Results": [_x000D_
          [_x000D_
            0.0_x000D_
          ]_x000D_
        ],_x000D_
        "Statistics": {_x000D_
          "CreationDate": "2022-04-01T12:24:50.1283122+02:00",_x000D_
          "LastRefreshDate": "2022-03-24T09:54:31.3005105+01:00",_x000D_
          "TotalRefreshCount": 9,_x000D_
          "CustomInfo": {}_x000D_
        }_x000D_
      },_x000D_
      "280": {_x000D_
        "$type": "Inside.Core.Formula.Definition.DefinitionAC, Inside.Core.Formula",_x000D_
        "ID": 280,_x000D_
        "Results": [_x000D_
          [_x000D_
            539720.81_x000D_
          ]_x000D_
        ],_x000D_
        "Statistics": {_x000D_
          "CreationDate": "2022-04-01T12:24:50.1283122+02:00",_x000D_
          "LastRefreshDate": "2022-03-24T09:54:31.1299554+01:00",_x000D_
          "TotalRefreshCount": 9,_x000D_
          "CustomInfo": {}_x000D_
        }_x000D_
      },_x000D_
      "281": {_x000D_
        "$type": "Inside.Core.Formula.Definition.DefinitionAC, Inside.Core.Formula",_x000D_
        "ID": 281,_x000D_
        "Results": [_x000D_
          [_x000D_
            743899.5199999999_x000D_
          ]_x000D_
        ],_x000D_
        "Statistics": {_x000D_
          "CreationDate": "2022-04-01T12:24:50.1283122+02:00",_x000D_
          "LastRefreshDate": "2022-03-24T09:54:31.1329477+01:00",_x000D_
          "TotalRefreshCount": 9,_x000D_
          "CustomInfo": {}_x000D_
        }_x000D_
      },_x000D_
      "282": {_x000D_
        "$type": "Inside.Core.Formula.Definition.DefinitionAC, Inside.Core.Formula",_x000D_
        "ID": 282,_x000D_
        "Results": [_x000D_
          [_x000D_
            7007.3442879999993_x000D_
          ]_x000D_
        ],_x000D_
        "Statistics": {_x000D_
          "CreationDate": "2022-04-01T12:24:50.1283122+02:00",_x000D_
          "LastRefreshDate": "2022-03-24T09:54:31.1784639+01:00",_x000D_
          "TotalRefreshCount": 9,_x000D_
          "CustomInfo": {}_x000D_
        }_x000D_
      },_x000D_
      "283": {_x000D_
        "$type": "Inside.Core.Formula.Definition.DefinitionAC, Inside.Core.Formula",_x000D_
        "ID": 283,_x000D_
        "Results": [_x000D_
          [_x000D_
            26145.372068999997_x000D_
          ]_x000D_
        ],_x000D_
        "Statistics": {_x000D_
          "CreationDate": "2022-04-01T12:24:50.1283122+02:00",_x000D_
          "LastRefreshDate": "2022-03-24T09:54:31.1894014+01:00",_x000D_
          "TotalRefreshCount": 9,_x000D_
          "CustomInfo": {}_x000D_
        }_x000D_
      },_x000D_
      "284": {_x000D_
        "$type": "Inside.Core.Formula.Definition.DefinitionAC, Inside.Core.Formula",_x000D_
        "ID": 284,_x000D_
        "Results": [_x000D_
          [_x000D_
            0.0_x000D_
          ]_x000D_
        ],_x000D_
        "Statistics": {_x000D_
          "CreationDate": "2022-04-01T12:24:50.1283122+02:00",_x000D_
          "LastRefreshDate": "2022-03-24T09:54:31.1933845+01:00",_x000D_
          "TotalRefreshCount": 9,_x000D_
          "CustomInfo": {}_x000D_
        }_x000D_
      },_x000D_
      "285": {_x000D_
        "$type": "Inside.Core.Formula.Definition.DefinitionAC, Inside.Core.Formula",_x000D_
        "ID": 285,_x000D_
        "Results": [_x000D_
          [_x000D_
            520028.34_x000D_
          ]_x000D_
        ],_x000D_
        "Statistics": {_x000D_
          "CreationDate": "2022-04-01T12:24:50.1283122+02:00",_x000D_
          "LastRefreshDate": "2022-03-24T09:54:31.1963998+01:00",_x000D_
          "TotalRefreshCount": 9,_x000D_
          "CustomInfo": {}_x000D_
        }_x000D_
      },_x000D_
      "286": {_x000D_
        "$type": "Inside.Core.Formula.Definition.DefinitionAC, Inside.Core.Formula",_x000D_
        "ID": 286,_x000D_
        "Results": [_x000D_
          [_x000D_
            718919.84999999986_x000D_
          ]_x000D_
        ],_x000D_
        "Statistics": {_x000D_
          "CreationDate": "2022-04-01T12:24:50.1283122+02:00",_x000D_
          "LastRefreshDate": "2022-03-24T09:54:31.2113379+01:00",_x000D_
          "TotalRefreshCount": 9,_x000D_
          "CustomInfo": {}_x000D_
        }_x000D_
      },_x000D_
      "287": {_x000D_
        "$type": "Inside.Core.Formula.Definition.DefinitionAC, Inside.Core.Formula",_x000D_
        "ID": 287,_x000D_
        "Results": [_x000D_
          [_x000D_
            6738.744287999999_x000D_
          ]_x000D_
        ],_x000D_
        "Statistics": {_x000D_
          "CreationDate": "2022-04-01T12:24:50.1283122+02:00",_x000D_
          "LastRefreshDate": "2022-03-24T09:54:31.2233103+01:00",_x000D_
          "TotalRefreshCount": 9,_x000D_
          "CustomInfo": {}_x000D_
        }_x000D_
      },_x000D_
      "288": {_x000D_
        "$type": "Inside.Core.Formula.Definition.DefinitionAC, Inside.Core.Formula",_x000D_
        "ID": 288,_x000D_
        "Results": [_x000D_
          [_x000D_
            25117.195813_x000D_
          ]_x000D_
        ],_x000D_
        "Statistics": {_x000D_
          "CreationDate": "2022-04-01T12:24:50.1283122+02:00",_x000D_
          "LastRefreshDate": "2022-03-24T09:54:31.2283222+01:00",_x000D_
          "TotalRefreshCount": 9,_x000D_
          "CustomInfo": {}_x000D_
        }_x000D_
      },_x000D_
      "289": {_x000D_
        "$type": "Inside.Core.Formula.Definition.DefinitionAC, Inside.Core.Formula",_x000D_
        "ID": 289,_x000D_
        "Results": [_x000D_
          [_x000D_
            0.0_x000D_
          ]_x000D_
        ],_x000D_
        "Statistics": {_x000D_
          "CreationDate": "2022-04-01T12:24:50.1283122+02:00",_x000D_
          "LastRefreshDate": "2022-03-24T09:54:31.2412624+01:00",_x000D_
          "TotalRefreshCount": 9,_x000D_
          "CustomInfo": {}_x000D_
        }_x000D_
      },_x000D_
      "290": {_x000D_
        "$type": "Inside.Core.Formula.Definition.DefinitionAC, Inside.Core.Formula",_x000D_
        "ID": 290,_x000D_
        "Results": [_x000D_
          [_x000D_
            8_x000D_
          ]_x000D_
        ],_x000D_
        "Statistics": {_x000D_
          "CreationDate": "2022-04-01T12:24:50.1283122+02:00",_x000D_
          "LastRefreshDate": "2022-03-23T16:24:27.8738297+01:00",_x000D_
          "TotalRefreshCount": 7,_x000D_
          "CustomInfo": {}_x000D_
        }_x000D_
      },_x000D_
      "291": {_x000D_
        "$type": "Inside.Core.Formula.Definition.DefinitionAC, Inside.Core.Formula",_x000D_
        "ID": 291,_x000D_
        "Results": [_x000D_
          [_x000D_
            0.0_x000D_
          ]_x000D_
        ],_x000D_
        "Statistics": {_x000D_
          "CreationDate": "2022-04-01T12:24:50.1283122+02:00",_x000D_
          "LastRefreshDate": "2022-03-23T16:24:27.874826+01:00",_x000D_
          "TotalRefreshCount": 7,_x000D_
          "CustomInfo": {}_x000D_
        }_x000D_
      },_x000D_
      "292": {_x000D_
        "$type": "Inside.Core.Formula.Definition.DefinitionAC, Inside.Core.Formula",_x000D_
        "ID": 292,_x000D_
        "Results": [_x000D_
          [_x000D_
            4_x000D_
          ]_x000D_
        ],_x000D_
        "Statistics": {_x000D_
          "CreationDate": "2022-04-01T12:24:50.1283122+02:00",_x000D_
          "LastRefreshDate": "2022-03-23T16:24:27.8768216+01:00",_x000D_
          "TotalRefreshCount": 7,_x000D_
          "CustomInfo": {}_x000D_
        }_x000D_
      },_x000D_
      "293": {_x000D_
        "$type": "Inside.Core.Formula.Definition.DefinitionAC, Inside.Core.Formula",_x000D_
        "ID": 293,_x000D_
        "Results": [_x000D_
          [_x000D_
            2_x000D_
          ]_x000D_
        ],_x000D_
        "Statistics": {_x000D_
          "CreationDate": "2022-04-01T12:24:50.1283122+02:00",_x000D_
          "LastRefreshDate": "2022-03-23T16:24:27.8788457+01:00",_x000D_
          "TotalRefreshCount": 7,_x000D_
          "CustomInfo": {}_x000D_
        }_x000D_
      },_x000D_
      "294": {_x000D_
        "$type": "Inside.Core.Formula.Definition.DefinitionAC, Inside.Core.Formula",_x000D_
        "ID": 294,_x000D_
        "Results": [_x000D_
          [_x000D_
            6_x000D_
          ]_x000D_
        ],_x000D_
        "Statistics": {_x000D_
          "CreationDate": "2022-04-01T12:24:50.1283122+02:00",_x000D_
          "LastRefreshDate": "2022-03-23T16:24:27.8808377+01:00",_x000D_
          "TotalRefreshCount": 7,_x000D_
          "CustomInfo": {}_x000D_
        }_x000D_
      },_x000D_
      "295": {_x000D_
        "$type": "Inside.Core.Formula.Definition.DefinitionAC, Inside.Core.Formula",_x000D_
        "ID": 295,_x000D_
        "Results": [_x000D_
          [_x000D_
            489_x000D_
          ]_x000D_
        ],_x000D_
        "Statistics": {_x000D_
          "CreationDate": "2022-04-01T12:24:50.1283122+02:00",_x000D_
          "LastRefreshDate": "2022-03-23T16:24:27.882806+01:00",_x000D_
          "TotalRefreshCount": 7,_x000D_
          "CustomInfo": {}_x000D_
        }_x000D_
      },_x000D_
      "296": {_x000D_
        "$type": "Inside.Core.Formula.Definition.DefinitionAC, Inside.Core.Formula",_x000D_
        "ID": 296,_x000D_
        "Results": [_x000D_
          [_x000D_
            227578.82000000004_x000D_
          ]_x000D_
        ],_x000D_
        "Statistics": {_x000D_
          "CreationDate": "2022-04-01T12:24:50.1283122+02:00",_x000D_
          "LastRefreshDate": "2022-03-23T16:12:46.9058939+01:00",_x000D_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2770.33_x000D_
          ]_x000D_
        ],_x000D_
        "Statistics": {_x000D_
          "CreationDate": "2022-04-01T12:24:50.1283122+02:00",_x000D_
          "LastRefreshDate": "2022-03-23T16:12:46.9084381+01:00",_x000D_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0.0_x000D_
          ]_x000D_
        ],_x000D_
        "Statistics": {_x000D_
          "CreationDate": "2022-04-01T12:24:50.1283122+02:00",_x000D_
          "LastRefreshDate": "2022-03-23T16:12:46.9114606+01:00",_x000D_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9.09494701772928E-13_x000D_
          ]_x000D_
        ],_x000D_
        "Statistics": {_x000D_
          "CreationDate": "2022-04-01T12:24:50.1283122+02:00",_x000D_
          "LastRefreshDate": "2022-03-23T16:12:46.9134575+01:00",_x000D_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0.0_x000D_
          ]_x000D_
        ],_x000D_
        "Statistics": {_x000D_
          "CreationDate": "2022-04-01T12:24:50.1283122+02:00",_x000D_
          "LastRefreshDate": "2022-03-23T16:12:46.9154551+01:00",_x000D_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0.0_x000D_
          ]_x000D_
        ],_x000D_
        "Statistics": {_x000D_
          "CreationDate": "2022-04-01T12:24:50.1283122+02:00",_x000D_
          "LastRefreshDate": "2022-03-23T16:12:46.9184061+01:00",_x000D_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0.0_x000D_
          ]_x000D_
        ],_x000D_
        "Statistics": {_x000D_
          "CreationDate": "2022-04-01T12:24:50.1293092+02:00",_x000D_
          "LastRefreshDate": "2022-03-23T16:12:46.9214259+01:00",_x000D_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30554.95_x000D_
          ]_x000D_
        ],_x000D_
        "Statistics": {_x000D_
          "CreationDate": "2022-04-01T12:24:50.1293092+02:00",_x000D_
          "LastRefreshDate": "2022-03-24T10:04:12.8910416+01:00",_x000D_
          "TotalRefreshCount": 2,_x000D_
          "CustomInfo": {}_x000D_
        }_x000D_
      },_x000D_
      "304": {_x000D_
        "$type": "Inside.Core.Formula.Definition.DefinitionAC, Inside.Core.Formula",_x000D_
        "ID": 304,_x000D_
        "Results": [_x000D_
          [_x000D_
            71550.37999999999_x000D_
          ]_x000D_
        ],_x000D_
        "Statistics": {_x000D_
          "CreationDate": "2022-04-01T12:24:50.1293092+02:00",_x000D_
          "LastRefreshDate": "2022-03-24T10:04:12.8940333+01:00",_x000D_
          "TotalRefreshCount": 2,_x000D_
          "CustomInfo": {}_x000D_
        }_x000D_
      },_x000D_
      "305": {_x000D_
        "$type": "Inside.Core.Formula.Definition.DefinitionAC, Inside.Core.Formula",_x000D_
        "ID": 305,_x000D_
        "Results": [_x000D_
          [_x000D_
            453.25577_x000D_
          ]_x000D_
        ],_x000D_
        "Statistics": {_x000D_
          "CreationDate": "2022-04-01T12:24:50.1293092+02:00",_x000D_
          "LastRefreshDate": "2022-03-24T10:04:12.8970311+01:00",_x000D_
          "TotalRefreshCount": 2,_x000D_
          "CustomInfo": {}_x000D_
        }_x000D_
      },_x000D_
      "306": {_x000D_
        "$type": "Inside.Core.Formula.Definition.DefinitionAC, Inside.Core.Formula",_x000D_
        "ID": 306,_x000D_
        "Results": [_x000D_
          [_x000D_
            4380.937548_x000D_
          ]_x000D_
        ],_x000D_
        "Statistics": {_x000D_
          "CreationDate": "2022-04-01T12:24:50.1293092+02:00",_x000D_
          "LastRefreshDate": "2022-03-24T10:04:12.9000178+01:00",_x000D_
          "TotalRefreshCount": 2,_x000D_
          "CustomInfo": {}_x000D_
        }_x000D_
      },_x000D_
      "307": {_x000D_
        "$type": "Inside.Core.Formula.Definition.DefinitionAC, Inside.Core.Formula",_x000D_
        "ID": 307,_x000D_
        "Results": [_x000D_
          [_x000D_
            0.0_x000D_
          ]_x000D_
        ],_x000D_
        "Statistics": {_x000D_
          "CreationDate": "2022-04-01T12:24:50.1293092+02:00",_x000D_
          "LastRefreshDate": "2022-03-24T10:04:12.9040056+01:00",_x000D_
          "TotalRefreshCount": 2,_x000D_
          "CustomInfo": {}_x000D_
        }_x000D_
      },_x000D_
      "308": {_x000D_
        "$type": "Inside.Core.Formula.Definition.DefinitionAC, Inside.Core.Formula",_x000D_
        "ID": 308,_x000D_
        "Results": [_x000D_
          [_x000D_
            539720.81_x000D_
          ]_x000D_
        ],_x000D_
        "Statistics": {_x000D_
          "CreationDate": "2022-04-01T12:24:50.1293092+02:00",_x000D_
          "LastRefreshDate": "2022-03-24T10:04:12.6888951+01:00",_x000D_
          "TotalRefreshCount": 2,_x000D_
          "CustomInfo": {}_x000D_
        }_x000D_
      },_x000D_
      "309": {_x000D_
        "$type": "Inside.Core.Formula.Definition.DefinitionAC, Inside.Core.Formula",_x000D_
        "ID": 309,_x000D_
        "Results": [_x000D_
          [_x000D_
            743899.5199999999_x000D_
          ]_x000D_
        ],_x000D_
        "Statistics": {_x000D_
          "CreationDate": "2022-04-01T12:24:50.1293092+02:00",_x000D_
          "LastRefreshDate": "2022-03-24T10:04:12.7048545+01:00",_x000D_
          "TotalRefreshCount": 2,_x000D_
          "CustomInfo": {}_x000D_
        }_x000D_
      },_x000D_
      "310": {_x000D_
        "$type": "Inside.Core.Formula.Definition.DefinitionAC, Inside.Core.Formula",_x000D_
        "ID": 310,_x000D_
        "Results": [_x000D_
          [_x000D_
            7007.3442879999993_x000D_
          ]_x000D_
        ],_x000D_
        "Statistics": {_x000D_
          "CreationDate": "2022-04-01T12:24:50.1293092+02:00",_x000D_
          "LastRefreshDate": "2022-03-24T10:04:12.8570808+01:00",_x000D_
          "TotalRefreshCount": 2,_x000D_
          "CustomInfo": {}_x000D_
        }_x000D_
      },_x000D_
      "311": {_x000D_
        "$type": "Inside.Core.Formula.Definition.DefinitionAC, Inside.Core.Formula",_x000D_
        "ID": 311,_x000D_
        "Results": [_x000D_
          [_x000D_
            26145.372068999997_x000D_
          ]_x000D_
        ],_x000D_
        "Statistics": {_x000D_
          "CreationDate": "2022-04-01T12:24:50.1293092+02:00",_x000D_
          "LastRefreshDate": "2022-03-24T10:04:12.8630972+01:00",_x000D_
          "TotalRefreshCount": 2,_x000D_
          "CustomInfo": {}_x000D_
        }_x000D_
      },_x000D_
      "312": {_x000D_
        "$type": "Inside.Core.Formula.Definition.DefinitionAC, Inside.Core.Formula",_x000D_
        "ID": 312,_x000D_
        "Results": [_x000D_
          [_x000D_
            0.0_x000D_
          ]_x000D_
        ],_x000D_
        "Statistics": {_x000D_
          "CreationDate": "2022-04-01T12:24:50.1293092+02:00",_x000D_
          "LastRefreshDate": "2022-03-24T10:04:12.8680849+01:00",_x000D_
          "TotalRefreshCount": 2,_x000D_
          "CustomInfo": {}_x000D_
        }_x000D_
      },_x000D_
      "313": {_x000D_
        "$type": "Inside.Core.Formula.Definition.DefinitionAC, Inside.Core.Formula",_x000D_
        "ID": 313,_x000D_
        "Results": [_x000D_
          [_x000D_
            520028.34_x000D_
          ]_x000D_
        ],_x000D_
        "Statistics": {_x000D_
          "CreationDate": "2022-04-01T12:24:50.1293092+02:00",_x000D_
          "LastRefreshDate": "2022-03-24T10:04:12.8720386+01:00",_x000D_
          "TotalRefreshCount": 2,_x000D_
          "CustomInfo": {}_x000D_
        }_x000D_
      },_x000D_
      "314": {_x000D_
        "$type": "Inside.Core.Formula.Definition.DefinitionAC, Inside.Core.Formula",_x000D_
        "ID": 314,_x000D_
        "Results": [_x000D_
          [_x000D_
            718919.84999999986_x000D_
          ]_x000D_
        ],_x000D_
        "Statistics": {_x000D_
          "CreationDate": "2022-04-01T12:24:50.1293092+02:00",_x000D_
          "LastRefreshDate": "2022-03-24T10:04:12.8760732+01:00",_x000D_
          "TotalRefreshCount": 2,_x000D_
          "CustomInfo": {}_x000D_
        }_x000D_
      },_x000D_
      "315": {_x000D_
        "$type": "Inside.Core.Formula.Definition.DefinitionAC, Inside.Core.Formula",_x000D_
        "ID": 315,_x000D_
        "Results": [_x000D_
          [_x000D_
            6738.744287999999_x000D_
          ]_x000D_
        ],_x000D_
        "Statistics": {_x000D_
          "CreationDate": "2022-04-01T12:24:50.1293092+02:00",_x000D_
          "LastRefreshDate": "2022-03-24T10:04:12.880062+01:00",_x000D_
          "TotalRefreshCount": 2,_x000D_
          "CustomInfo": {}_x000D_
        }_x000D_
      },_x000D_
      "316": {_x000D_
        "$type": "Inside.Core.Formula.Definition.DefinitionAC, Inside.Core.Formula",_x000D_
        "ID": 316,_x000D_
        "Results": [_x000D_
          [_x000D_
            25117.195813_x000D_
          ]_x000D_
        ],_x000D_
        "Statistics": {_x000D_
          "CreationDate": "2022-04-01T12:24:50.1293092+02:00",_x000D_
          "LastRefreshDate": "2022-03-24T10:04:12.8830623+01:00",_x000D_
          "TotalRefreshCount": 2,_x000D_
          "CustomInfo": {}_x000D_
        }_x000D_
      },_x000D_
      "317": {_x000D_
        "$type": "Inside.Core.Formula.Definition.DefinitionAC, Inside.Core.Formula",_x000D_
        "ID": 317,_x000D_
        "Results": [_x000D_
          [_x000D_
            0.0_x000D_
          ]_x000D_
        ],_x000D_
        "Statistics": {_x000D_
          "CreationDate": "2022-04-01T12:24:50.1293092+02:00",_x000D_
          "LastRefreshDate": "2022-03-24T10:04:12.8869993+01:00",_x000D_
          "TotalRefreshCount": 2,_x000D_
          "CustomInfo": {}_x000D_
        }_x000D_
      },_x000D_
      "318": {_x000D_
        "$type": "Inside.Core.Formula.Definition.DefinitionAC, Inside.Core.Formula",_x000D_
        "ID": 318,_x000D_
        "Results": [_x000D_
          [_x000D_
            8_x000D_
          ]_x000D_
        ],_x000D_
        "Statistics": {_x000D_
          "CreationDate": "2022-04-01T12:24:50.1293092+02:00",_x000D_
          "LastRefreshDate": "2022-03-24T09:54:31.7080349+01:00",_x000D_
          "TotalRefreshCount": 4,_x000D_
          "CustomInfo": {}_x000D_
        }_x000D_
      },_x000D_
      "319": {_x000D_
        "$type": "Inside.Core.Formula.Definition.DefinitionAC, Inside.Core.Formula",_x000D_
        "ID": 319,_x000D_
        "Results": [_x000D_
          [_x000D_
            0.0_x000D_
          ]_x000D_
        ],_x000D_
        "Statistics": {_x000D_
          "CreationDate": "2022-04-01T12:24:50.1293092+02:00",_x000D_
          "LastRefreshDate": "2022-03-24T09:54:31.7100296+01:00",_x000D_
          "TotalRefreshCount": 4,_x000D_
          "CustomInfo": {}_x000D_
        }_x000D_
      },_x000D_
      "320": {_x000D_
        "$type": "Inside.Core.Formula.Definition.DefinitionAC, Inside.Core.Formula",_x000D_
        "ID": 320,_x000D_
        "Results": [_x000D_
          [_x000D_
            4_x000D_
          ]_x000D_
        ],_x000D_
        "Statistics": {_x000D_
          "CreationDate": "2022-04-01T12:24:50.1293092+02:00",_x000D_
          "LastRefreshDate": "2022-03-24T09:54:31.7040456+01:00",_x000D_
          "TotalRefreshCount": 4,_x000D_
          "CustomInfo": {}_x000D_
        }_x000D_
      },_x000D_
      "321": {_x000D_
        "$type": "Inside.Core.Formula.Definition.DefinitionAC, Inside.Core.Formula",_x000D_
        "ID": 321,_x000D_
        "Results": [_x000D_
          [_x000D_
            2_x000D_
          ]_x000D_
        ],_x000D_
        "Statistics": {_x000D_
          "CreationDate": "2022-04-01T12:24:50.1293092+02:00",_x000D_
          "LastRefreshDate": "2022-03-24T09:54:31.7120243+01:00",_x000D_
          "TotalRefreshCount": 4,_x000D_
          "CustomInfo": {}_x000D_
        }_x000D_
      },_x000D_
      "322": {_x000D_
        "$type": "Inside.Core.Formula.Definition.DefinitionAC, Inside.Core.Formula",_x000D_
        "ID": 322,_x000D_
        "Results": [_x000D_
          [_x000D_
            6_x000D_
          ]_x000D_
        ],_x000D_
        "Statistics": {_x000D_
          "CreationDate": "2022-04-01T12:24:50.1293092+02:00",_x000D_
          "LastRefreshDate": "2022-03-24T09:54:31.7060402+01:00",_x000D_
          "TotalRefreshCount": 4,_x000D_
          "CustomInfo": {}_x000D_
        }_x000D_
      },_x000D_
      "323": {_x000D_
        "$type": "Inside.Core.Formula.Definition.DefinitionAC, Inside.Core.Formula",_x000D_
        "ID": 323,_x000D_
        "Results": [_x000D_
          [_x000D_
            489_x000D_
          ]_x000D_
        ],_x000D_
        "Statistics": {_x000D_
          "CreationDate": "2022-04-01T12:24:50.1293092+02:00",_x000D_
          "LastRefreshDate": "2022-03-24T09:54:31.6861771+01:00",_x000D_
          "TotalRefreshCount": 4,_x000D_
          "CustomInfo": {}_x000D_
        }_x000D_
      },_x000D_
      "324": {_x000D_
        "$type": "Inside.Core.Formula.Definition.DefinitionAC, Inside.Core.Formula",_x000D_
        "ID": 324,_x000D_
        "Results": [_x000D_
          [_x000D_
            227578.82000000004_x000D_
          ]_x000D_
        ],_x000D_
        "Statistics": {_x000D_
          "CreationDate": "2022-04-01T12:24:50.1293092+02:00",_x000D_
          "LastRefreshDate": "2022-03-23T16:12:49.0339412+01:00",_x000D_
          "TotalRefreshCount": 1,_x000D_
          "CustomInfo": {}_x000D_
        }_x000D_
      },_x000D_
      "325": {_x000D_
        "$type": "Inside.Core.Formula.Definition.DefinitionAC, Inside.Core.Formula",_x000D_
        "ID": 325,_x000D_
        "Results": [_x000D_
          [_x000D_
            2770.33_x000D_
          ]_x000D_
        ],_x000D_
        "Statistics": {_x000D_
          "CreationDate": "2022-04-01T12:24:50.1293092+02:00",_x000D_
          "LastRefreshDate": "2022-03-23T16:12:49.0369339+01:00",_x000D_
          "TotalRefreshCount": 1,_x000D_
          "CustomInfo": {}_x000D_
        }_x000D_
      },_x000D_
      "326": {_x000D_
        "$type": "Inside.Core.Formula.Definition.DefinitionAC, Inside.Core.Formula",_x000D_
        "ID": 326,_x000D_
        "Results": [_x000D_
          [_x000D_
            0.0_x000D_
          ]_x000D_
        ],_x000D_
        "Statistics": {_x000D_
          "CreationDate": "2022-04-01T12:24:50.1293092+02:00",_x000D_
          "LastRefreshDate": "2022-03-23T16:12:49.0399261+01:00",_x000D_
          "TotalRefreshCount": 1,_x000D_
          "CustomInfo": {}_x000D_
        }_x000D_
      },_x000D_
      "327": {_x000D_
        "$type": "Inside.Core.Formula.Definition.DefinitionAC, Inside.Core.Formula",_x000D_
        "ID": 327,_x000D_
        "Results": [_x000D_
          [_x000D_
            9.09494701772928E-13_x000D_
          ]_x000D_
        ],_x000D_
        "Statistics": {_x000D_
          "CreationDate": "2022-04-01T12:24:50.1293092+02:00",_x000D_
          "LastRefreshDate": "2022-03-23T16:12:49.0429183+01:00",_x000D_
          "TotalRefreshCount": 1,_x000D_
          "CustomInfo": {}_x000D_
        }_x000D_
      },_x000D_
      "328": {_x000D_
        "$type": "Inside.Core.Formula.Definition.DefinitionAC, Inside.Core.Formula",_x000D_
        "ID": 328,_x000D_
        "Results": [_x000D_
          [_x000D_
            0.0_x000D_
          ]_x000D_
        ],_x000D_
        "Statistics": {_x000D_
          "CreationDate": "2022-04-01T12:24:50.1293092+02:00",_x000D_
          "LastRefreshDate": "2022-03-23T16:12:49.0469103+01:00",_x000D_
          "TotalRefreshCount": 1,_x000D_
          "CustomInfo": {}_x000D_
        }_x000D_
      },_x000D_
      "329": {_x000D_
        "$type": "Inside.Core.Formula.Definition.DefinitionAC, Inside.Core.Formula",_x000D_
        "ID": 329,_x000D_
        "Results": [_x000D_
          [_x000D_
            0.0_x000D_
          ]_x000D_
        ],_x000D_
        "Statistics": {_x000D_
          "CreationDate": "2022-04-01T12:24:50.1293092+02:00",_x000D_
          "LastRefreshDate": "2022-03-23T16:12:49.0498983+01:00",_x000D_
          "TotalRefreshCount": 1,_x000D_
          "CustomInfo": {}_x000D_
        }_x000D_
      },_x000D_
      "330": {_x000D_
        "$type": "Inside.Core.Formula.Definition.DefinitionAC, Inside.Core.Formula",_x000D_
        "ID": 330,_x000D_
        "Results": [_x000D_
          [_x000D_
            0.0_x000D_
          ]_x000D_
        ],_x000D_
        "Statistics": {_x000D_
          "CreationDate": "2022-04-01T12:24:50.1293092+02:00",_x000D_
          "LastRefreshDate": "2022-03-23T16:12:49.0528906+01:00",_x000D_
          "TotalRefreshCount": 1,_x000D_
          "CustomInfo": {}_x000D_
        }_x000D_
      },_x000D_
      "331": {_x000D_
        "$type": "Inside.Core.Formula.Definition.DefinitionAC, Inside.Core.Formula",_x000D_
        "ID": 331,_x000D_
        "Results": [_x000D_
          [_x000D_
            50182.390000000007_x000D_
          ]_x000D_
        ],_x000D_
        "Statistics": {_x000D_
          "CreationDate": "2022-04-01T12:24:50.1293092+02:00",_x000D_
          "LastRefreshDate": "2022-03-25T15:30:01.2825363+01:00",_x000D_
          "TotalRefreshCount": 4,_x000D_
          "CustomInfo": {}_x000D_
        }_x000D_
      },_x000D_
      "332": {_x000D_
        "$type": "Inside.Core.Formula.Definition.DefinitionAC, Inside.Core.Formula",_x000D_
        "ID": 332,_x000D_
        "Results": [_x000D_
          [_x000D_
            135274.72_x000D_
          ]_x000D_
        ],_x000D_
        "Statistics": {_x000D_
          "CreationDate": "2022-04-01T12:24:50.1293092+02:00",_x000D_
          "LastRefreshDate": "2022-03-25T15:30:01.2905161+01:00",_x000D_
          "TotalRefreshCount": 4,_x000D_
          "CustomInfo": {}_x000D_
        }_x000D_
      },_x000D_
      "333": {_x000D_
        "$type": "Inside.Core.Formula.Definition.DefinitionAC, Inside.Core.Formula",_x000D_
        "ID": 333,_x000D_
        "Results": [_x000D_
          [_x000D_
            0.0_x000D_
          ]_x000D_
        ],_x000D_
        "Statistics": {_x000D_
          "CreationDate": "2022-04-01T12:24:50.1293092+02:00",_x000D_
          "LastRefreshDate": "2022-03-23T16:15:57.1265682+01:00",_x000D_
          "TotalRefreshCount": 3,_x000D_
          "CustomInfo": {}_x000D_
        }_x000D_
      },_x000D_
      "334": {_x000D_
        "$type": "Inside.Core.Formula.Definition.DefinitionAC, Inside.Core.Formula",_x000D_
        "ID": 334,_x000D_
        "Results": [_x000D_
          [_x000D_
 </t>
  </si>
  <si>
    <t xml:space="preserve">           0.0_x000D_
          ]_x000D_
        ],_x000D_
        "Statistics": {_x000D_
          "CreationDate": "2022-04-01T12:24:50.1293092+02:00",_x000D_
          "LastRefreshDate": "2022-03-23T16:15:57.1305205+01:00",_x000D_
          "TotalRefreshCount": 3,_x000D_
          "CustomInfo": {}_x000D_
        }_x000D_
      },_x000D_
      "335": {_x000D_
        "$type": "Inside.Core.Formula.Definition.DefinitionAC, Inside.Core.Formula",_x000D_
        "ID": 335,_x000D_
        "Results": [_x000D_
          [_x000D_
            0.0_x000D_
          ]_x000D_
        ],_x000D_
        "Statistics": {_x000D_
          "CreationDate": "2022-04-01T12:24:50.1293092+02:00",_x000D_
          "LastRefreshDate": "2022-03-23T16:15:57.1335469+01:00",_x000D_
          "TotalRefreshCount": 3,_x000D_
          "CustomInfo": {}_x000D_
        }_x000D_
      },_x000D_
      "336": {_x000D_
        "$type": "Inside.Core.Formula.Definition.DefinitionAC, Inside.Core.Formula",_x000D_
        "ID": 336,_x000D_
        "Results": [_x000D_
          [_x000D_
            539720.81_x000D_
          ]_x000D_
        ],_x000D_
        "Statistics": {_x000D_
          "CreationDate": "2022-04-01T12:24:50.1293092+02:00",_x000D_
          "LastRefreshDate": "2022-03-25T15:30:01.3054766+01:00",_x000D_
          "TotalRefreshCount": 4,_x000D_
          "CustomInfo": {}_x000D_
        }_x000D_
      },_x000D_
      "337": {_x000D_
        "$type": "Inside.Core.Formula.Definition.DefinitionAC, Inside.Core.Formula",_x000D_
        "ID": 337,_x000D_
        "Results": [_x000D_
          [_x000D_
            743899.5199999999_x000D_
          ]_x000D_
        ],_x000D_
        "Statistics": {_x000D_
          "CreationDate": "2022-04-01T12:24:50.1293092+02:00",_x000D_
          "LastRefreshDate": "2022-03-25T15:30:01.2012224+01:00",_x000D_
          "TotalRefreshCount": 4,_x000D_
          "CustomInfo": {}_x000D_
        }_x000D_
      },_x000D_
      "338": {_x000D_
        "$type": "Inside.Core.Formula.Definition.DefinitionAC, Inside.Core.Formula",_x000D_
        "ID": 338,_x000D_
        "Results": [_x000D_
          [_x000D_
            7007.3442879999993_x000D_
          ]_x000D_
        ],_x000D_
        "Statistics": {_x000D_
          "CreationDate": "2022-04-01T12:24:50.1293092+02:00",_x000D_
          "LastRefreshDate": "2022-03-23T16:15:57.1405326+01:00",_x000D_
          "TotalRefreshCount": 3,_x000D_
          "CustomInfo": {}_x000D_
        }_x000D_
      },_x000D_
      "339": {_x000D_
        "$type": "Inside.Core.Formula.Definition.DefinitionAC, Inside.Core.Formula",_x000D_
        "ID": 339,_x000D_
        "Results": [_x000D_
          [_x000D_
            26145.372068999997_x000D_
          ]_x000D_
        ],_x000D_
        "Statistics": {_x000D_
          "CreationDate": "2022-04-01T12:24:50.1293092+02:00",_x000D_
          "LastRefreshDate": "2022-03-23T16:15:57.1435269+01:00",_x000D_
          "TotalRefreshCount": 3,_x000D_
          "CustomInfo": {}_x000D_
        }_x000D_
      },_x000D_
      "340": {_x000D_
        "$type": "Inside.Core.Formula.Definition.DefinitionAC, Inside.Core.Formula",_x000D_
        "ID": 340,_x000D_
        "Results": [_x000D_
          [_x000D_
            0.0_x000D_
          ]_x000D_
        ],_x000D_
        "Statistics": {_x000D_
          "CreationDate": "2022-04-01T12:24:50.1293092+02:00",_x000D_
          "LastRefreshDate": "2022-03-23T16:15:57.1464757+01:00",_x000D_
          "TotalRefreshCount": 3,_x000D_
          "CustomInfo": {}_x000D_
        }_x000D_
      },_x000D_
      "341": {_x000D_
        "$type": "Inside.Core.Formula.Definition.DefinitionAC, Inside.Core.Formula",_x000D_
        "ID": 341,_x000D_
        "Results": [_x000D_
          [_x000D_
            489473.39_x000D_
          ]_x000D_
        ],_x000D_
        "Statistics": {_x000D_
          "CreationDate": "2022-04-01T12:24:50.1342957+02:00",_x000D_
          "LastRefreshDate": "2022-03-25T15:30:01.3274169+01:00",_x000D_
          "TotalRefreshCount": 4,_x000D_
          "CustomInfo": {}_x000D_
        }_x000D_
      },_x000D_
      "342": {_x000D_
        "$type": "Inside.Core.Formula.Definition.DefinitionAC, Inside.Core.Formula",_x000D_
        "ID": 342,_x000D_
        "Results": [_x000D_
          [_x000D_
            647369.46999999986_x000D_
          ]_x000D_
        ],_x000D_
        "Statistics": {_x000D_
          "CreationDate": "2022-04-01T12:24:50.1352937+02:00",_x000D_
          "LastRefreshDate": "2022-03-25T15:30:01.3094668+01:00",_x000D_
          "TotalRefreshCount": 4,_x000D_
          "CustomInfo": {}_x000D_
        }_x000D_
      },_x000D_
      "343": {_x000D_
        "$type": "Inside.Core.Formula.Definition.DefinitionAC, Inside.Core.Formula",_x000D_
        "ID": 343,_x000D_
        "Results": [_x000D_
          [_x000D_
            7007.3442879999993_x000D_
          ]_x000D_
        ],_x000D_
        "Statistics": {_x000D_
          "CreationDate": "2022-04-01T12:24:50.1352937+02:00",_x000D_
          "LastRefreshDate": "2022-03-23T16:15:57.1554959+01:00",_x000D_
          "TotalRefreshCount": 3,_x000D_
          "CustomInfo": {}_x000D_
        }_x000D_
      },_x000D_
      "344": {_x000D_
        "$type": "Inside.Core.Formula.Definition.DefinitionAC, Inside.Core.Formula",_x000D_
        "ID": 344,_x000D_
        "Results": [_x000D_
          [_x000D_
            26145.372068999997_x000D_
          ]_x000D_
        ],_x000D_
        "Statistics": {_x000D_
          "CreationDate": "2022-04-01T12:24:50.1352937+02:00",_x000D_
          "LastRefreshDate": "2022-03-23T16:15:57.1584893+01:00",_x000D_
          "TotalRefreshCount": 3,_x000D_
          "CustomInfo": {}_x000D_
        }_x000D_
      },_x000D_
      "345": {_x000D_
        "$type": "Inside.Core.Formula.Definition.DefinitionAC, Inside.Core.Formula",_x000D_
        "ID": 345,_x000D_
        "Results": [_x000D_
          [_x000D_
            0.0_x000D_
          ]_x000D_
        ],_x000D_
        "Statistics": {_x000D_
          "CreationDate": "2022-04-01T12:24:50.1352937+02:00",_x000D_
          "LastRefreshDate": "2022-03-23T16:15:57.1624812+01:00",_x000D_
          "TotalRefreshCount": 3,_x000D_
          "CustomInfo": {}_x000D_
        }_x000D_
      },_x000D_
      "346": {_x000D_
        "$type": "Inside.Core.Formula.Definition.DefinitionAC, Inside.Core.Formula",_x000D_
        "ID": 346,_x000D_
        "Results": [_x000D_
          [_x000D_
            4_x000D_
          ]_x000D_
        ],_x000D_
        "Statistics": {_x000D_
          "CreationDate": "2022-04-01T12:24:50.1352937+02:00",_x000D_
          "LastRefreshDate": "2022-03-25T15:18:46.120281+01:00",_x000D_
          "TotalRefreshCount": 11,_x000D_
          "CustomInfo": {}_x000D_
        }_x000D_
      },_x000D_
      "347": {_x000D_
        "$type": "Inside.Core.Formula.Definition.DefinitionAC, Inside.Core.Formula",_x000D_
        "ID": 347,_x000D_
        "Results": [_x000D_
          [_x000D_
            2_x000D_
          ]_x000D_
        ],_x000D_
        "Statistics": {_x000D_
          "CreationDate": "2022-04-01T12:24:50.1352937+02:00",_x000D_
          "LastRefreshDate": "2022-03-25T15:18:46.1590591+01:00",_x000D_
          "TotalRefreshCount": 11,_x000D_
          "CustomInfo": {}_x000D_
        }_x000D_
      },_x000D_
      "348": {_x000D_
        "$type": "Inside.Core.Formula.Definition.DefinitionAC, Inside.Core.Formula",_x000D_
        "ID": 348,_x000D_
        "Results": [_x000D_
          [_x000D_
            6_x000D_
          ]_x000D_
        ],_x000D_
        "Statistics": {_x000D_
          "CreationDate": "2022-04-01T12:24:50.1352937+02:00",_x000D_
          "LastRefreshDate": "2022-03-25T15:18:46.1232728+01:00",_x000D_
          "TotalRefreshCount": 11,_x000D_
          "CustomInfo": {}_x000D_
        }_x000D_
      },_x000D_
      "349": {_x000D_
        "$type": "Inside.Core.Formula.Definition.DefinitionAC, Inside.Core.Formula",_x000D_
        "ID": 349,_x000D_
        "Results": [_x000D_
          [_x000D_
            8_x000D_
          ]_x000D_
        ],_x000D_
        "Statistics": {_x000D_
          "CreationDate": "2022-04-01T12:24:50.1352937+02:00",_x000D_
          "LastRefreshDate": "2022-03-25T15:18:46.0814864+01:00",_x000D_
          "TotalRefreshCount": 11,_x000D_
          "CustomInfo": {}_x000D_
        }_x000D_
      },_x000D_
      "350": {_x000D_
        "$type": "Inside.Core.Formula.Definition.DefinitionAC, Inside.Core.Formula",_x000D_
        "ID": 350,_x000D_
        "Results": [_x000D_
          [_x000D_
            13_x000D_
          ]_x000D_
        ],_x000D_
        "Statistics": {_x000D_
          "CreationDate": "2022-04-01T12:24:50.1352937+02:00",_x000D_
          "LastRefreshDate": "2022-03-25T15:18:46.1282597+01:00",_x000D_
          "TotalRefreshCount": 11,_x000D_
          "CustomInfo": {}_x000D_
        }_x000D_
      },_x000D_
      "351": {_x000D_
        "$type": "Inside.Core.Formula.Definition.DefinitionAC, Inside.Core.Formula",_x000D_
        "ID": 351,_x000D_
        "Results": [_x000D_
          [_x000D_
            476_x000D_
          ]_x000D_
        ],_x000D_
        "Statistics": {_x000D_
          "CreationDate": "2022-04-01T12:24:50.1352937+02:00",_x000D_
          "LastRefreshDate": "2022-03-25T15:18:46.115294+01:00",_x000D_
          "TotalRefreshCount": 11,_x000D_
          "CustomInfo": {}_x000D_
        }_x000D_
      },_x000D_
      "352": {_x000D_
        "$type": "Inside.Core.Formula.Definition.DefinitionAC, Inside.Core.Formula",_x000D_
        "ID": 352,_x000D_
        "Results": [_x000D_
          [_x000D_
            227578.82000000004_x000D_
          ]_x000D_
        ],_x000D_
        "Statistics": {_x000D_
          "CreationDate": "2022-04-01T12:24:50.1352937+02:00",_x000D_
          "LastRefreshDate": "2022-03-23T16:15:57.1956115+01:00",_x000D_
          "TotalRefreshCount": 4,_x000D_
          "CustomInfo": {}_x000D_
        }_x000D_
      },_x000D_
      "353": {_x000D_
        "$type": "Inside.Core.Formula.Definition.DefinitionAC, Inside.Core.Formula",_x000D_
        "ID": 353,_x000D_
        "Results": [_x000D_
          [_x000D_
            2770.33_x000D_
          ]_x000D_
        ],_x000D_
        "Statistics": {_x000D_
          "CreationDate": "2022-04-01T12:24:50.1352937+02:00",_x000D_
          "LastRefreshDate": "2022-03-23T16:15:57.1975363+01:00",_x000D_
          "TotalRefreshCount": 4,_x000D_
          "CustomInfo": {}_x000D_
        }_x000D_
      },_x000D_
      "354": {_x000D_
        "$type": "Inside.Core.Formula.Definition.DefinitionAC, Inside.Core.Formula",_x000D_
        "ID": 354,_x000D_
        "Results": [_x000D_
          [_x000D_
            0.0_x000D_
          ]_x000D_
        ],_x000D_
        "Statistics": {_x000D_
          "CreationDate": "2022-04-01T12:24:50.1352937+02:00",_x000D_
          "LastRefreshDate": "2022-03-23T16:15:57.1985336+01:00",_x000D_
          "TotalRefreshCount": 4,_x000D_
          "CustomInfo": {}_x000D_
        }_x000D_
      },_x000D_
      "355": {_x000D_
        "$type": "Inside.Core.Formula.Definition.DefinitionAC, Inside.Core.Formula",_x000D_
        "ID": 355,_x000D_
        "Results": [_x000D_
          [_x000D_
            9.09494701772928E-13_x000D_
          ]_x000D_
        ],_x000D_
        "Statistics": {_x000D_
          "CreationDate": "2022-04-01T12:24:50.1352937+02:00",_x000D_
          "LastRefreshDate": "2022-03-23T16:15:57.200528+01:00",_x000D_
          "TotalRefreshCount": 4,_x000D_
          "CustomInfo": {}_x000D_
        }_x000D_
      },_x000D_
      "356": {_x000D_
        "$type": "Inside.Core.Formula.Definition.DefinitionAC, Inside.Core.Formula",_x000D_
        "ID": 356,_x000D_
        "Results": [_x000D_
          [_x000D_
            0.0_x000D_
          ]_x000D_
        ],_x000D_
        "Statistics": {_x000D_
          "CreationDate": "2022-04-01T12:24:50.1352937+02:00",_x000D_
          "LastRefreshDate": "2022-03-23T16:15:57.2015253+01:00",_x000D_
          "TotalRefreshCount": 4,_x000D_
          "CustomInfo": {}_x000D_
        }_x000D_
      },_x000D_
      "357": {_x000D_
        "$type": "Inside.Core.Formula.Definition.DefinitionAC, Inside.Core.Formula",_x000D_
        "ID": 357,_x000D_
        "Results": [_x000D_
          [_x000D_
            0.0_x000D_
          ]_x000D_
        ],_x000D_
        "Statistics": {_x000D_
          "CreationDate": "2022-04-01T12:24:50.1352937+02:00",_x000D_
          "LastRefreshDate": "2022-03-23T16:15:57.2035203+01:00",_x000D_
          "TotalRefreshCount": 4,_x000D_
          "CustomInfo": {}_x000D_
        }_x000D_
      },_x000D_
      "358": {_x000D_
        "$type": "Inside.Core.Formula.Definition.DefinitionAC, Inside.Core.Formula",_x000D_
        "ID": 358,_x000D_
        "Results": [_x000D_
          [_x000D_
            0.0_x000D_
          ]_x000D_
        ],_x000D_
        "Statistics": {_x000D_
          "CreationDate": "2022-04-01T12:24:50.1352937+02:00",_x000D_
          "LastRefreshDate": "2022-03-23T16:15:57.204558+01:00",_x000D_
          "TotalRefreshCount": 4,_x000D_
          "CustomInfo": {}_x000D_
        }_x000D_
      },_x000D_
      "359": {_x000D_
        "$type": "Inside.Core.Formula.Definition.DefinitionAC, Inside.Core.Formula",_x000D_
        "ID": 359,_x000D_
        "Results": [_x000D_
          [_x000D_
            227578.82000000004_x000D_
          ]_x000D_
        ],_x000D_
        "Statistics": {_x000D_
          "CreationDate": "2022-04-01T12:24:50.1352937+02:00",_x000D_
          "LastRefreshDate": "2022-03-23T16:24:27.8857976+01:00",_x000D_
          "TotalRefreshCount": 6,_x000D_
          "CustomInfo": {}_x000D_
        }_x000D_
      },_x000D_
      "360": {_x000D_
        "$type": "Inside.Core.Formula.Definition.DefinitionAC, Inside.Core.Formula",_x000D_
        "ID": 360,_x000D_
        "Results": [_x000D_
          [_x000D_
            2770.33_x000D_
          ]_x000D_
        ],_x000D_
        "Statistics": {_x000D_
          "CreationDate": "2022-04-01T12:24:50.1352937+02:00",_x000D_
          "LastRefreshDate": "2022-03-23T16:24:27.8877912+01:00",_x000D_
          "TotalRefreshCount": 6,_x000D_
          "CustomInfo": {}_x000D_
        }_x000D_
      },_x000D_
      "361": {_x000D_
        "$type": "Inside.Core.Formula.Definition.DefinitionAC, Inside.Core.Formula",_x000D_
        "ID": 361,_x000D_
        "Results": [_x000D_
          [_x000D_
            0.0_x000D_
          ]_x000D_
        ],_x000D_
        "Statistics": {_x000D_
          "CreationDate": "2022-04-01T12:24:50.1352937+02:00",_x000D_
          "LastRefreshDate": "2022-03-23T16:24:27.8887887+01:00",_x000D_
          "TotalRefreshCount": 6,_x000D_
          "CustomInfo": {}_x000D_
        }_x000D_
      },_x000D_
      "362": {_x000D_
        "$type": "Inside.Core.Formula.Definition.DefinitionAC, Inside.Core.Formula",_x000D_
        "ID": 362,_x000D_
        "Results": [_x000D_
          [_x000D_
            9.09494701772928E-13_x000D_
          ]_x000D_
        ],_x000D_
        "Statistics": {_x000D_
          "CreationDate": "2022-04-01T12:24:50.1352937+02:00",_x000D_
          "LastRefreshDate": "2022-03-23T16:24:27.8907858+01:00",_x000D_
          "TotalRefreshCount": 6,_x000D_
          "CustomInfo": {}_x000D_
        }_x000D_
      },_x000D_
      "363": {_x000D_
        "$type": "Inside.Core.Formula.Definition.DefinitionAC, Inside.Core.Formula",_x000D_
        "ID": 363,_x000D_
        "Results": [_x000D_
          [_x000D_
            0.0_x000D_
          ]_x000D_
        ],_x000D_
        "Statistics": {_x000D_
          "CreationDate": "2022-04-01T12:24:50.1352937+02:00",_x000D_
          "LastRefreshDate": "2022-03-23T16:24:27.8927788+01:00",_x000D_
          "TotalRefreshCount": 6,_x000D_
          "CustomInfo": {}_x000D_
        }_x000D_
      },_x000D_
      "364": {_x000D_
        "$type": "Inside.Core.Formula.Definition.DefinitionAC, Inside.Core.Formula",_x000D_
        "ID": 364,_x000D_
        "Results": [_x000D_
          [_x000D_
            0.0_x000D_
          ]_x000D_
        ],_x000D_
        "Statistics": {_x000D_
          "CreationDate": "2022-04-01T12:24:50.1352937+02:00",_x000D_
          "LastRefreshDate": "2022-03-23T16:24:27.8937754+01:00",_x000D_
          "TotalRefreshCount": 6,_x000D_
          "CustomInfo": {}_x000D_
        }_x000D_
      },_x000D_
      "365": {_x000D_
        "$type": "Inside.Core.Formula.Definition.DefinitionAC, Inside.Core.Formula",_x000D_
        "ID": 365,_x000D_
        "Results": [_x000D_
          [_x000D_
            0.0_x000D_
          ]_x000D_
        ],_x000D_
        "Statistics": {_x000D_
          "CreationDate": "2022-04-01T12:24:50.1352937+02:00",_x000D_
          "LastRefreshDate": "2022-03-23T16:24:27.895771+01:00",_x000D_
          "TotalRefreshCount": 6,_x000D_
          "CustomInfo": {}_x000D_
        }_x000D_
      },_x000D_
      "366": {_x000D_
        "$type": "Inside.Core.Formula.Definition.DefinitionAC, Inside.Core.Formula",_x000D_
        "ID": 366,_x000D_
        "Results": [_x000D_
          [_x000D_
            535630.06_x000D_
          ]_x000D_
        ],_x000D_
        "Statistics": {_x000D_
          "CreationDate": "2022-04-01T12:24:50.1352937+02:00",_x000D_
          "LastRefreshDate": "2022-03-24T09:54:31.8008753+01:00",_x000D_
          "TotalRefreshCount": 9,_x000D_
          "CustomInfo": {}_x000D_
        }_x000D_
      },_x000D_
      "367": {_x000D_
        "$type": "Inside.Core.Formula.Definition.DefinitionAC, Inside.Core.Formula",_x000D_
        "ID": 367,_x000D_
        "Results": [_x000D_
          [_x000D_
            71550.37999999999_x000D_
          ]_x000D_
        ],_x000D_
        "Statistics": {_x000D_
          "CreationDate": "2022-04-01T12:24:50.1352937+02:00",_x000D_
          "LastRefreshDate": "2022-03-24T09:54:31.7958866+01:00",_x000D_
          "TotalRefreshCount": 9,_x000D_
          "CustomInfo": {}_x000D_
        }_x000D_
      },_x000D_
      "368": {_x000D_
        "$type": "Inside.Core.Formula.Definition.DefinitionAC, Inside.Core.Formula",_x000D_
        "ID": 368,_x000D_
        "Results": [_x000D_
          [_x000D_
            88231.55_x000D_
          ]_x000D_
        ],_x000D_
        "Statistics": {_x000D_
          "CreationDate": "2022-04-01T12:24:50.1352937+02:00",_x000D_
          "LastRefreshDate": "2022-03-24T09:54:31.797883+01:00",_x000D_
          "TotalRefreshCount": 9,_x000D_
          "CustomInfo": {}_x000D_
        }_x000D_
      },_x000D_
      "369": {_x000D_
        "$type": "Inside.Core.Formula.Definition.DefinitionAC, Inside.Core.Formula",_x000D_
        "ID": 369,_x000D_
        "Results": [_x000D_
          [_x000D_
            718919.84999999986_x000D_
          ]_x000D_
        ],_x000D_
        "Statistics": {_x000D_
          "CreationDate": "2022-04-01T12:24:50.1352937+02:00",_x000D_
          "LastRefreshDate": "2022-03-24T09:54:31.7988783+01:00",_x000D_
          "TotalRefreshCount": 9,_x000D_
          "CustomInfo": {}_x000D_
        }_x000D_
      },_x000D_
      "370": {_x000D_
        "$type": "Inside.Core.Formula.Definition.DefinitionAC, Inside.Core.Formula",_x000D_
        "ID": 370,_x000D_
        "Results": [_x000D_
          [_x000D_
            0.0_x000D_
          ]_x000D_
        ],_x000D_
        "Statistics": {_x000D_
          "CreationDate": "2022-04-01T12:24:50.1352937+02:00",_x000D_
          "LastRefreshDate": "2022-03-24T09:54:31.7621023+01:00",_x000D_
          "TotalRefreshCount": 3,_x000D_
          "CustomInfo": {}_x000D_
        }_x000D_
      },_x000D_
      "371": {_x000D_
        "$type": "Inside.Core.Formula.Definition.DefinitionAC, Inside.Core.Formula",_x000D_
        "ID": 371,_x000D_
        "Results": [_x000D_
          [_x000D_
            227578.82000000004_x000D_
          ]_x000D_
        ],_x000D_
        "Statistics": {_x000D_
          "CreationDate": "2022-04-01T12:24:50.1352937+02:00",_x000D_
          "LastRefreshDate": "2022-03-24T09:54:31.7530852+01:00",_x000D_
          "TotalRefreshCount": 3,_x000D_
          "CustomInfo": {}_x000D_
        }_x000D_
      },_x000D_
      "372": {_x000D_
        "$type": "Inside.Core.Formula.Definition.DefinitionAC, Inside.Core.Formula",_x000D_
        "ID": 372,_x000D_
        "Results": [_x000D_
          [_x000D_
            2770.33_x000D_
          ]_x000D_
        ],_x000D_
        "Statistics": {_x000D_
          "CreationDate": "2022-04-01T12:24:50.1352937+02:00",_x000D_
          "LastRefreshDate": "2022-03-24T09:54:31.7551235+01:00",_x000D_
          "TotalRefreshCount": 3,_x000D_
          "CustomInfo": {}_x000D_
        }_x000D_
      },_x000D_
      "373": {_x000D_
        "$type": "Inside.Core.Formula.Definition.DefinitionAC, Inside.Core.Formula",_x000D_
        "ID": 373,_x000D_
        "Results": [_x000D_
          [_x000D_
            9.09494701772928E-13_x000D_
          ]_x000D_
        ],_x000D_
        "Statistics": {_x000D_
          "CreationDate": "2022-04-01T12:24:50.1352937+02:00",_x000D_
          "LastRefreshDate": "2022-03-24T09:54:31.7581132+01:00",_x000D_
          "TotalRefreshCount": 3,_x000D_
          "CustomInfo": {}_x000D_
        }_x000D_
      },_x000D_
      "374": {_x000D_
        "$type": "Inside.Core.Formula.Definition.DefinitionAC, Inside.Core.Formula",_x000D_
        "ID": 374,_x000D_
        "Results": [_x000D_
          [_x000D_
            0.0_x000D_
          ]_x000D_
        ],_x000D_
        "Statistics": {_x000D_
          "CreationDate": "2022-04-01T12:24:50.1352937+02:00",_x000D_
          "LastRefreshDate": "2022-03-24T09:54:31.7561183+01:00",_x000D_
          "TotalRefreshCount": 3,_x000D_
          "CustomInfo": {}_x000D_
        }_x000D_
      },_x000D_
      "375": {_x000D_
        "$type": "Inside.Core.Formula.Definition.DefinitionAC, Inside.Core.Formula",_x000D_
        "ID": 375,_x000D_
        "Results": [_x000D_
          [_x000D_
            0.0_x000D_
          ]_x000D_
        ],_x000D_
        "Statistics": {_x000D_
          "CreationDate": "2022-04-01T12:24:50.1352937+02:00",_x000D_
          "LastRefreshDate": "2022-03-24T09:54:31.7601111+01:00",_x000D_
          "TotalRefreshCount": 3,_x000D_
          "CustomInfo": {}_x000D_
        }_x000D_
      },_x000D_
      "376": {_x000D_
        "$type": "Inside.Core.Formula.Definition.DefinitionAC, Inside.Core.Formula",_x000D_
        "ID": 376,_x000D_
        "Results": [_x000D_
          [_x000D_
            0.0_x000D_
          ]_x000D_
        ],_x000D_
        "Statistics": {_x000D_
          "CreationDate": "2022-04-01T12:24:50.1352937+02:00",_x000D_
          "LastRefreshDate": "2022-03-24T09:54:31.7591104+01:00",_x000D_
          "TotalRefreshCount": 3,_x000D_
          "CustomInfo": {}_x000D_
        }_x000D_
      },_x000D_
      "377": {_x000D_
        "$type": "Inside.Core.Formula.Definition.DefinitionAC, Inside.Core.Formula",_x000D_
        "ID": 377,_x000D_
        "Results": [_x000D_
          [_x000D_
            489_x000D_
          ]_x000D_
        ],_x000D_
        "Statistics": {_x000D_
          "CreationDate": "2022-04-01T12:24:50.1352937+02:00",_x000D_
          "LastRefreshDate": "2022-03-24T10:04:13.2103717+01:00",_x000D_
          "TotalRefreshCount": 1,_x000D_
          "CustomInfo": {}_x000D_
        }_x000D_
      },_x000D_
      "378": {_x000D_
        "$type": "Inside.Core.Formula.Definition.DefinitionAC, Inside.Core.Formula",_x000D_
        "ID": 378,_x000D_
        "Results": [_x000D_
          [_x000D_
            4_x000D_
          ]_x000D_
        ],_x000D_
        "Statistics": {_x000D_
          "CreationDate": "2022-04-01T12:24:50.1352937+02:00",_x000D_
          "LastRefreshDate": "2022-03-24T10:04:13.2173535+01:00",_x000D_
          "TotalRefreshCount": 1,_x000D_
          "CustomInfo": {}_x000D_
        }_x000D_
      },_x000D_
      "379": {_x000D_
        "$type": "Inside.Core.Formula.Definition.DefinitionAC, Inside.Core.Formula",_x000D_
        "ID": 379,_x000D_
        "Results": [_x000D_
          [_x000D_
            6_x000D_
          ]_x000D_
        ],_x000D_
        "Statistics": {_x000D_
          "CreationDate": "2022-04-01T12:24:50.1352937+02:00",_x000D_
          "LastRefreshDate": "2022-03-24T10:04:13.2203454+01:00",_x000D_
          "TotalRefreshCount": 1,_x000D_
          "CustomInfo": {}_x000D_
        }_x000D_
      },_x000D_
      "380": {_x000D_
        "$type": "Inside.Core.Formula.Definition.DefinitionAC, Inside.Core.Formula",_x000D_
        "ID": 380,_x000D_
        "Results": [_x000D_
          [_x000D_
            8_x000D_
          ]_x000D_
        ],_x000D_
        "Statistics": {_x000D_
          "CreationDate": "2022-04-01T12:24:50.1352937+02:00",_x000D_
          "LastRefreshDate": "2022-03-24T10:04:13.224347+01:00",_x000D_
          "TotalRefreshCount": 1,_x000D_
          "CustomInfo": {}_x000D_
        }_x000D_
      },_x000D_
      "381": {_x000D_
        "$type": "Inside.Core.Formula.Definition.DefinitionAC, Inside.Core.Formula",_x000D_
        "ID": 381,_x000D_
        "Results": [_x000D_
          [_x000D_
            0.0_x000D_
          ]_x000D_
        ],_x000D_
        "Statistics": {_x000D_
          "CreationDate": "2022-04-01T12:24:50.1352937+02:00",_x000D_
          "LastRefreshDate": "2022-03-24T10:04:13.2273271+01:00",_x000D_
          "TotalRefreshCount": 1,_x000D_
          "CustomInfo": {}_x000D_
        }_x000D_
      },_x000D_
      "382": {_x000D_
        "$type": "Inside.Core.Formula.Definition.DefinitionAC, Inside.Core.Formula",_x000D_
        "ID": 382,_x000D_
        "Results": [_x000D_
          [_x000D_
            2_x000D_
          ]_x000D_
        ],_x000D_
        "Statistics": {_x000D_
          "CreationDate": "2022-04-01T12:24:50.1352937+02:00",_x000D_
          "LastRefreshDate": "2022-03-24T10:04:13.2303191+01:00",_x000D_
          "TotalRefreshCount": 1,_x000D_
          "CustomInfo": {}_x000D_
        }_x000D_
      },_x000D_
      "383": {_x000D_
        "$type": "Inside.Core.Formula.Definition.DefinitionAC, Inside.Core.Formula",_x000D_
        "ID": 383,_x000D_
        "Results": [_x000D_
          [_x000D_
            227578.82000000004_x000D_
          ]_x000D_
        ],_x000D_
        "Statistics": {_x000D_
          "CreationDate": "2022-04-01T12:24:50.1352937+02:00",_x000D_
          "LastRefreshDate": "2022-03-24T10:04:13.3359226+01:00",_x000D_
          "TotalRefreshCount": 1,_x000D_
          "CustomInfo": {}_x000D_
        }_x000D_
      },_x000D_
      "384": {_x000D_
        "$type": "Inside.Core.Formula.Definition.DefinitionAC, Inside.Core.Formula",_x000D_
        "ID": 384,_x000D_
        "Results": [_x000D_
          [_x000D_
            2770.33_x000D_
          ]_x000D_
        ],_x000D_
        "Statistics": {_x000D_
          "CreationDate": "2022-04-01T12:24:50.1352937+02:00",_x000D_
          "LastRefreshDate": "2022-03-24T10:04:13.3448987+01:00",_x000D_
          "TotalRefreshCount": 1,_x000D_
          "CustomInfo": {}_x000D_
        }_x000D_
      },_x000D_
      "385": {_x000D_
        "$type": "Inside.Core.Formula.Definition.DefinitionAC, Inside.Core.Formula",_x000D_
        "ID": 385,_x000D_
        "Results": [_x000D_
          [_x000D_
            0.0_x000D_
          ]_x000D_
        ],_x000D_
        "Statistics": {_x000D_
          "CreationDate": "2022-04-01T12:24:50.1352937+02:00",_x000D_
          "LastRefreshDate": "2022-03-24T10:04:13.3781395+01:00",_x000D_
          "TotalRefreshCount": 1,_x000D_
          "CustomInfo": {}_x000D_
        }_x000D_
      },_x000D_
      "386": {_x000D_
        "$type": "Inside.Core.Formula.Definition.DefinitionAC, Inside.Core.Formula",_x000D_
        "ID": 386,_x000D_
        "Results": [_x000D_
          [_x000D_
            9.09494701772928E-13_x000D_
          ]_x000D_
        ],_x000D_
        "Statistics": {_x000D_
          "CreationDate": "2022-04-01T12:24:50.1352937+02:00",_x000D_
          "LastRefreshDate": "2022-03-24T10:04:13.3881089+01:00",_x000D_
          "TotalRefreshCount": 1,_x000D_
          "CustomInfo": {}_x000D_
        }_x000D_
      },_x000D_
      "387": {_x000D_
        "$type": "Inside.Core.Formula.Definition.DefinitionAC, Inside.Core.Formula",_x000D_
        "ID": 387,_x000D_
        "Results": [_x000D_
          [_x000D_
            0.0_x000D_
          ]_x000D_
        ],_x000D_
        "Statistics": {_x000D_
          "CreationDate": "2022-04-01T12:24:50.1352937+02:00",_x000D_
          "LastRefreshDate": "2022-03-24T10:04:13.3950511+01:00",_x000D_
          "TotalRefreshCount": 1,_x000D_
          "CustomInfo": {}_x000D_
        }_x000D_
      },_x000D_
      "388": {_x000D_
        "$type": "Inside.Core.Formula.Definition.DefinitionAC, Inside.Core.Formula",_x000D_
        "ID": 388,_x000D_
        "Results": [_x000D_
          [_x000D_
            0.0_x000D_
          ]_x000D_
        ],_x000D_
        "Statistics": {_x000D_
          "CreationDate": "2022-04-01T12:24:50.1352937+02:00",_x000D_
          "LastRefreshDate": "2022-03-24T10:04:13.3995488+01:00",_x000D_
          "TotalRefreshCount": 1,_x000D_
          "CustomInfo": {}_x000D_
        }_x000D_
      },_x000D_
      "389": {_x000D_
        "$type": "Inside.Core.Formula.Definition.DefinitionAC, Inside.Core.Formula",_x000D_
        "ID": 389,_x000D_
        "Results": [_x000D_
          [_x000D_
            0.0_x000D_
          ]_x000D_
        ],_x000D_
        "Statistics": {_x000D_
          "CreationDate": "2022-04-01T12:24:50.1352937+02:00",_x000D_
          "LastRefreshDate": "2022-03-24T10:04:13.4035371+01:00",_x000D_
          "TotalRefreshCount": 1,_x000D_
          "CustomInfo": {}_x000D_
        }_x000D_
      },_x000D_
      "390": {_x000D_
        "$type": "Inside.Core.Formula.Definition.DefinitionAC, Inside.Core.Formula",_x000D_
        "ID": 390,_x000D_
        "Results": [_x000D_
          [_x000D_
            71550.37999999999_x000D_
          ]_x000D_
        ],_x000D_
        "Statistics": {_x000D_
          "CreationDate": "2022-04-01T12:24:50.1352937+02:00",_x000D_
          "LastRefreshDate": "2022-03-24T10:04:13.5433062+01:00",_x000D_
          "TotalRefreshCount": 1,_x000D_
          "CustomInfo": {}_x000D_
        }_x000D_
      },_x000D_
      "391": {_x000D_
        "$type": "Inside.Core.Formula.Definition.DefinitionAC, Inside.Core.Formula",_x000D_
        "ID": 391,_x000D_
        "Results": [_x000D_
          [_x000D_
            88231.55_x000D_
          ]_x000D_
        ],_x000D_
        "Statistics": {_x000D_
          "CreationDate": "2022-04-01T12:24:50.1352937+02:00",_x000D_
          "LastRefreshDate": "2022-03-24T10:04:13.5552937+01:00",_x000D_
          "TotalRefreshCount": 1,_x000D_
          "CustomInfo": {}_x000D_
        }_x000D_
      },_x000D_
      "392": {_x000D_
        "$type": "Inside.Core.Formula.Definition.DefinitionAC, Inside.Core.Formula",_x000D_
        "ID": 392,_x000D_
        "Results": [_x000D_
          [_x000D_
            718919.84999999986_x000D_
          ]_x000D_
        ],_x000D_
        "Statistics": {_x000D_
          "CreationDate": "2022-04-01T12:24:50.1352937+02:00",_x000D_
          "LastRefreshDate": "2022-03-24T10:04:13.561244+01:00",_x000D_
          "TotalRefreshCount": 1,_x000D_
          "CustomInfo": {}_x000D_
        }_x000D_
      },_x000D_
      "393": {_x000D_
        "$type": "Inside.Core.Formula.Definition.DefinitionAC, Inside.Core.Formula",_x000D_
        "ID": 393,_x000D_
        "Results": [_x000D_
          [_x000D_
            535630.06_x000D_
          ]_x000D_
        ],_x000D_
        "Statistics": {_x000D_
          "CreationDate": "2022-04-01T12:24:50.1352937+02:00",_x000D_
          "LastRefreshDate": "2022-03-24T10:04:13.5672275+01:00",_x000D_
          "TotalRefreshCount": 1,_x000D_
          "CustomInfo": {}_x000D_
        }_x000D_
      },_x000D_
      "394": {_x000D_
        "$type": "Inside.Core.Formula.Definition.DefinitionAC, Inside.Core.Formula",_x000D_
        "ID": 394,_x000D_
        "Results": [_x000D_
          [_x000D_
            539720.81_x000D_
          ]_x000D_
        ],_x000D_
        "Statistics": {_x000D_
          "CreationDate": "2022-04-01T12:24:50.1352937+02:00",_x000D_
          "LastRefreshDate": "2022-03-25T15:18:45.7184532+01:00",_x000D_
          "TotalRefreshCount": 9,_x000D_
          "CustomInfo": {}_x000D_
        }_x000D_
      },_x000D_
      "395": {_x000D_
        "$type": "Inside.Core.Formula.Definition.DefinitionAC, Inside.Core.Formula",_x000D_
        "ID": 395,_x000D_
        "Results": [_x000D_
          [_x000D_
            743899.5199999999_x000D_
          ]_x000D_
        ],_x000D_
        "Statistics": {_x000D_
          "CreationDate": "2022-04-01T12:24:50.1352937+02:00",_x000D_
          "LastRefreshDate": "2022-03-25T15:18:45.6470745+01:00",_x000D_
          "TotalRefreshCount": 9,_x000D_
          "CustomInfo": {}_x000D_
        }_x000D_
      },_x000D_
      "396": {_x000D_
        "$type": "Inside.Core.Formula.Definition.DefinitionAC, Inside.Core.Formula",_x000D_
        "ID": 396,_x000D_
        "Results": [_x000D_
          [_x000D_
            7007.3442879999993_x000D_
          ]_x000D_
        ],_x000D_
        "Statistics": {_x000D_
          "CreationDate": "2022-04-01T12:24:50.1352937+02:00",_x000D_
          "LastRefreshDate": "2022-03-24T10:11:53.020413+01:00",_x000D_
          "TotalRefreshCount": 3,_x000D_
          "CustomInfo": {}_x000D_
        }_x000D_
      },_x000D_
      "397": {_x000D_
        "$type": "Inside.Core.Formula.Definition.DefinitionAC, Inside.Core.Formula",_x000D_
        "ID": 397,_x000D_
        "Results": [_x000D_
          [_x000D_
            7007.3442879999993_x000D_
          ]_x000D_
        ],_x000D_
        "Statistics": {_x000D_
          "CreationDate": "2022-04-01T12:24:50.1352937+02:00",_x000D_
          "LastRefreshDate": "2022-03-24T10:16:08.1637654+01:00",_x000D_
          "TotalRefreshCount": 7,_x000D_
          "CustomInfo": {}_x000D_
        }_x000D_
      },_x000D_
      "398": {_x000D_
        "$type": "Inside.Core.Formula.Definition.DefinitionAC, Inside.Core.Formula",_x000D_
        "ID": 398,_x000D_
        "Results": [_x000D_
          [_x000D_
            26145.372068999997_x000D_
          ]_x000D_
        ],_x000D_
        "Statistics": {_x000D_
          "CreationDate": "2022-04-01T12:24:50.1352937+02:00",_x000D_
          "LastRefreshDate": "2022-03-24T10:16:08.6554565+01:00",_x000D_
          "TotalRefreshCount": 7,_x000D_
          "CustomInfo": {}_x000D_
        }_x000D_
      },_x000D_
      "399": {_x000D_
        "$type": "Inside.Core.Formula.Definition.DefinitionAC, Inside.Core.Formula",_x000D_
        "ID": 399,_x000D_
        "Results": [_x000D_
          [_x000D_
            489473.39_x000D_
          ]_x000D_
        ],_x000D_
        "Statistics": {_x000D_
          "CreationDate": "2022-04-01T12:24:50.1352937+02:00",_x000D_
          "LastRefreshDate": "2022-03-25T15:18:45.7364037+01:00",_x000D_
          "TotalRefreshCount": 9,_x000D_
          "CustomInfo": {}_x000D_
        }_x000D_
      },_x000D_
      "400": {_x000D_
        "$type": "Inside.Core.Formula.Definition.DefinitionAC, Inside.Core.Formula",_x000D_
        "ID": 400,_x000D_
        "Results": [_x000D_
          [_x000D_
            647369.46999999986_x000D_
          ]_x000D_
        ],_x000D_
        "Statistics": {_x000D_
          "CreationDate": "2022-04-01T12:24:50.1352937+02:00",_x000D_
          "LastRefreshDate": "2022-03-25T15:18:45.7234395+01:00",_x000D_
          "TotalRefreshCount": 9,_x000D_
          "CustomInfo": {}_x000D_
        }_x000D_
      },_x000D_
      "401": {_x000D_
        "$type": "Inside.Core.Formula.Definition.DefinitionAC, Inside.Core.Formula",_x000D_
        "ID": 401,_x000D_
        "Results": [_x000D_
          [_x000D_
            6738.744287999999_x000D_
          ]_x000D_
        ],_x000D_
        "Statistics": {_x000D_
          "CreationDate": "2022-04-01T12:24:50.1352937+02:00",_x000D_
          "LastRefreshDate": "2022-03-24T10:11:53.0743337+01:00",_x000D_
          "TotalRefreshCount": 3,_x000D_
          "CustomInfo": {}_x000D_
        }_x000D_
      },_x000D_
      "402": {_x000D_
        "$type": "Inside.Core.Formula.Definition.DefinitionAC, Inside.Core.Formula",_x000D_
        "ID": 402,_x000D_
        "Results": [_x000D_
          [_x000D_
            6738.744287999999_x000D_
          ]_x000D_
        ],_x000D_
        "Statistics": {_x000D_
          "CreationDate": "2022-04-01T12:24:50.1352937+02:00",_x000D_
          "LastRefreshDate": "2022-03-24T10:16:08.0188949+01:00",_x000D_
          "TotalRefreshCount": 7,_x000D_
          "CustomInfo": {}_x000D_
        }_x000D_
      },_x000D_
      "403": {_x000D_
        "$type": "Inside.Core.Formula.Definition.DefinitionAC, Inside.Core.Formula",_x000D_
        "ID": 403,_x000D_
        "Results": [_x000D_
          [_x000D_
            25117.195813_x000D_
          ]_x000D_
        ],_x000D_
        "Statistics": {_x000D_
          "CreationDate": "2022-04-01T12:24:50.1362902+02:00",_x000D_
          "LastRefreshDate": "2022-03-24T10:16:08.4914584+01:00",_x000D_
          "TotalRefreshCount": 7,_x000D_
          "CustomInfo": {}_x000D_
        }_x000D_
      },_x000D_
      "404": {_x000D_
        "$type": "Inside.Core.Formula.Definition.DefinitionAC, Inside.Core.Formula",_x000D_
        "ID": 404,_x000D_
        "Results": [_x000D_
          [_x000D_
            50182.390000000007_x000D_
          ]_x000D_
        ],_x000D_
        "Statistics": {_x000D_
          "CreationDate": "2022-04-01T12:24:50.1362902+02:00",_x000D_
          "LastRefreshDate": "2022-03-25T15:18:45.6720079+01:00",_x000D_
          "TotalRefreshCount": 9,_x000D_
          "CustomInfo": {}_x000D_
        }_x000D_
      },_x000D_
      "405": {_x000D_
        "$type": "Inside.Core.Formula.Definition.DefinitionAC, Inside.Core.Formula",_x000D_
        "ID": 405,_x000D_
        "Results": [_x000D_
          [_x000D_
            135274.72_x000D_
          ]_x000D_
        ],_x000D_
        "Statistics": {_x000D_
          "CreationDate": "2022-04-01T12:24:50.1362902+02:00",_x000D_
          "LastRefreshDate": "2022-03-25T15:18:45.7074826+01:00",_x000D_
          "TotalRefreshCount": 9,_x000D_
          "CustomInfo": {}_x000D_
        }_x000D_
      },_x000D_
      "406": {_x000D_
        "$type": "Inside.Core.Formula.Definition.DefinitionAC, Inside.Core.Formula",_x000D_
        "ID": 406,_x000D_
        "Results": [_x000D_
          [_x000D_
            453.25577_x000D_
          ]_x000D_
        ],_x000D_
        "Statistics": {_x000D_
          "CreationDate": "2022-04-01T12:24:50.1362902+02:00",_x000D_
          "LastRefreshDate": "2022-03-24T10:11:53.0882557+01:00",_x000D_
          "TotalRefreshCount": 3,_x000D_
          "CustomInfo": {}_x000D_
        }_x000D_
      },_x000D_
      "407": {_x000D_
        "$type": "Inside.Core.Formula.Definition.DefinitionAC, Inside.Core.Formula",_x000D_
        "ID": 407,_x000D_
        "Results": [_x000D_
          [_x000D_
            453.25577_x000D_
          ]_x000D_
        ],_x000D_
        "Statistics": {_x000D_
          "CreationDate": "2022-04-01T12:24:50.1362902+02:00",_x000D_
          "LastRefreshDate": "2022-03-24T10:14:22.9791406+01:00",_x000D_
          "TotalRefreshCount": 6,_x000D_
          "CustomInfo": {}_x000D_</t>
  </si>
  <si>
    <t xml:space="preserve">
        }_x000D_
      },_x000D_
      "408": {_x000D_
        "$type": "Inside.Core.Formula.Definition.DefinitionAC, Inside.Core.Formula",_x000D_
        "ID": 408,_x000D_
        "Results": [_x000D_
          [_x000D_
            4380.937548_x000D_
          ]_x000D_
        ],_x000D_
        "Statistics": {_x000D_
          "CreationDate": "2022-04-01T12:24:50.1362902+02:00",_x000D_
          "LastRefreshDate": "2022-03-24T10:16:08.3148884+01:00",_x000D_
          "TotalRefreshCount": 7,_x000D_
          "CustomInfo": {}_x000D_
        }_x000D_
      },_x000D_
      "409": {_x000D_
        "$type": "Inside.Core.Formula.Definition.DefinitionAC, Inside.Core.Formula",_x000D_
        "ID": 409,_x000D_
        "Results": [_x000D_
          [_x000D_
            0.0_x000D_
          ]_x000D_
        ],_x000D_
        "Statistics": {_x000D_
          "CreationDate": "2022-04-01T12:24:50.1362902+02:00",_x000D_
          "LastRefreshDate": "2022-03-25T16:54:23.8672602+01:00",_x000D_
          "TotalRefreshCount": 11,_x000D_
          "CustomInfo": {}_x000D_
        }_x000D_
      },_x000D_
      "410": {_x000D_
        "$type": "Inside.Core.Formula.Definition.DefinitionAC, Inside.Core.Formula",_x000D_
        "ID": 410,_x000D_
        "Results": [_x000D_
          [_x000D_
            0.0_x000D_
          ]_x000D_
        ],_x000D_
        "Statistics": {_x000D_
          "CreationDate": "2022-04-01T12:24:50.1362902+02:00",_x000D_
          "LastRefreshDate": "2022-03-25T16:54:23.8522989+01:00",_x000D_
          "TotalRefreshCount": 18,_x000D_
          "CustomInfo": {}_x000D_
        }_x000D_
      },_x000D_
      "411": {_x000D_
        "$type": "Inside.Core.Formula.Definition.DefinitionAC, Inside.Core.Formula",_x000D_
        "ID": 411,_x000D_
        "Results": [_x000D_
          [_x000D_
            2770.33_x000D_
          ]_x000D_
        ],_x000D_
        "Statistics": {_x000D_
          "CreationDate": "2022-04-01T12:24:50.1362902+02:00",_x000D_
          "LastRefreshDate": "2022-03-25T16:54:23.8742409+01:00",_x000D_
          "TotalRefreshCount": 21,_x000D_
          "CustomInfo": {}_x000D_
        }_x000D_
      },_x000D_
      "412": {_x000D_
        "$type": "Inside.Core.Formula.Definition.DefinitionAC, Inside.Core.Formula",_x000D_
        "ID": 412,_x000D_
        "Results": [_x000D_
          [_x000D_
            227578.82000000004_x000D_
          ]_x000D_
        ],_x000D_
        "Statistics": {_x000D_
          "CreationDate": "2022-04-01T12:24:50.1362902+02:00",_x000D_
          "LastRefreshDate": "2022-03-25T16:54:23.8572847+01:00",_x000D_
          "TotalRefreshCount": 21,_x000D_
          "CustomInfo": {}_x000D_
        }_x000D_
      },_x000D_
      "413": {_x000D_
        "$type": "Inside.Core.Formula.Definition.DefinitionAC, Inside.Core.Formula",_x000D_
        "ID": 413,_x000D_
        "Results": [_x000D_
          [_x000D_
            9.09494701772928E-13_x000D_
          ]_x000D_
        ],_x000D_
        "Statistics": {_x000D_
          "CreationDate": "2022-04-01T12:24:50.1362902+02:00",_x000D_
          "LastRefreshDate": "2022-03-25T16:54:20.9100925+01:00",_x000D_
          "TotalRefreshCount": 21,_x000D_
          "CustomInfo": {}_x000D_
        }_x000D_
      },_x000D_
      "414": {_x000D_
        "$type": "Inside.Core.Formula.Definition.DefinitionAC, Inside.Core.Formula",_x000D_
        "ID": 414,_x000D_
        "Results": [_x000D_
          [_x000D_
            9.09494701772928E-13_x000D_
          ]_x000D_
        ],_x000D_
        "Statistics": {_x000D_
          "CreationDate": "2022-04-01T12:24:50.1362902+02:00",_x000D_
          "LastRefreshDate": "2022-03-25T16:54:23.8702528+01:00",_x000D_
          "TotalRefreshCount": 21,_x000D_
          "CustomInfo": {}_x000D_
        }_x000D_
      },_x000D_
      "415": {_x000D_
        "$type": "Inside.Core.Formula.Definition.DefinitionAC, Inside.Core.Formula",_x000D_
        "ID": 415,_x000D_
        "Results": [_x000D_
          [_x000D_
            0.0_x000D_
          ]_x000D_
        ],_x000D_
        "Statistics": {_x000D_
          "CreationDate": "2022-04-01T12:24:50.1362902+02:00",_x000D_
          "LastRefreshDate": "2022-03-25T15:26:47.2125705+01:00",_x000D_
          "TotalRefreshCount": 10,_x000D_
          "CustomInfo": {}_x000D_
        }_x000D_
      },_x000D_
      "416": {_x000D_
        "$type": "Inside.Core.Formula.Definition.DefinitionAC, Inside.Core.Formula",_x000D_
        "ID": 416,_x000D_
        "Results": [_x000D_
          [_x000D_
            621690.89_x000D_
          ]_x000D_
        ],_x000D_
        "Statistics": {_x000D_
          "CreationDate": "2022-04-01T12:24:50.1362902+02:00",_x000D_
          "LastRefreshDate": "2022-04-01T12:27:06.4873222+02:00",_x000D_
          "TotalRefreshCount": 44,_x000D_
          "CustomInfo": {}_x000D_
        }_x000D_
      },_x000D_
      "417": {_x000D_
        "$type": "Inside.Core.Formula.Definition.DefinitionAC, Inside.Core.Formula",_x000D_
        "ID": 417,_x000D_
        "Results": [_x000D_
          [_x000D_
            885566.44000000006_x000D_
          ]_x000D_
        ],_x000D_
        "Statistics": {_x000D_
          "CreationDate": "2022-04-01T12:24:50.1362902+02:00",_x000D_
          "LastRefreshDate": "2022-04-01T12:27:06.483404+02:00",_x000D_
          "TotalRefreshCount": 51,_x000D_
          "CustomInfo": {}_x000D_
        }_x000D_
      },_x000D_
      "418": {_x000D_
        "$type": "Inside.Core.Formula.Definition.DefinitionAC, Inside.Core.Formula",_x000D_
        "ID": 418,_x000D_
        "Results": [_x000D_
          [_x000D_
            0.0_x000D_
          ]_x000D_
        ],_x000D_
        "Statistics": {_x000D_
          "CreationDate": "2022-04-01T12:24:50.1362902+02:00",_x000D_
          "LastRefreshDate": "2022-04-01T12:24:54.5816543+02:00",_x000D_
          "TotalRefreshCount": 45,_x000D_
          "CustomInfo": {}_x000D_
        }_x000D_
      },_x000D_
      "419": {_x000D_
        "$type": "Inside.Core.Formula.Definition.DefinitionAC, Inside.Core.Formula",_x000D_
        "ID": 419,_x000D_
        "Results": [_x000D_
          [_x000D_
            51276.8_x000D_
          ]_x000D_
        ],_x000D_
        "Statistics": {_x000D_
          "CreationDate": "2022-04-01T12:24:50.1362902+02:00",_x000D_
          "LastRefreshDate": "2022-03-25T17:47:02.9491863+01:00",_x000D_
          "TotalRefreshCount": 40,_x000D_
          "CustomInfo": {}_x000D_
        }_x000D_
      },_x000D_
      "420": {_x000D_
        "$type": "Inside.Core.Formula.Definition.DefinitionAC, Inside.Core.Formula",_x000D_
        "ID": 420,_x000D_
        "Results": [_x000D_
          [_x000D_
            0.0_x000D_
          ]_x000D_
        ],_x000D_
        "Statistics": {_x000D_
          "CreationDate": "2022-04-01T12:24:50.1362902+02:00",_x000D_
          "LastRefreshDate": "2022-03-24T10:16:09.1122481+01:00",_x000D_
          "TotalRefreshCount": 4,_x000D_
          "CustomInfo": {}_x000D_
        }_x000D_
      },_x000D_
      "421": {_x000D_
        "$type": "Inside.Core.Formula.Definition.DefinitionAC, Inside.Core.Formula",_x000D_
        "ID": 421,_x000D_
        "Results": [_x000D_
          [_x000D_
            0.0_x000D_
          ]_x000D_
        ],_x000D_
        "Statistics": {_x000D_
          "CreationDate": "2022-04-01T12:24:50.1362902+02:00",_x000D_
          "LastRefreshDate": "2022-03-24T10:16:08.9456983+01:00",_x000D_
          "TotalRefreshCount": 4,_x000D_
          "CustomInfo": {}_x000D_
        }_x000D_
      },_x000D_
      "422": {_x000D_
        "$type": "Inside.Core.Formula.Definition.DefinitionAC, Inside.Core.Formula",_x000D_
        "ID": 422,_x000D_
        "Results": [_x000D_
          [_x000D_
            0.0_x000D_
          ]_x000D_
        ],_x000D_
        "Statistics": {_x000D_
          "CreationDate": "2022-04-01T12:24:50.1362902+02:00",_x000D_
          "LastRefreshDate": "2022-03-24T10:16:08.7909983+01:00",_x000D_
          "TotalRefreshCount": 4,_x000D_
          "CustomInfo": {}_x000D_
        }_x000D_
      },_x000D_
      "423": {_x000D_
        "$type": "Inside.Core.Formula.Definition.DefinitionAC, Inside.Core.Formula",_x000D_
        "ID": 423,_x000D_
        "Results": [_x000D_
          [_x000D_
            453.25577_x000D_
          ]_x000D_
        ],_x000D_
        "Statistics": {_x000D_
          "CreationDate": "2022-04-01T12:24:50.1362902+02:00",_x000D_
          "LastRefreshDate": "2022-03-24T10:17:58.7882691+01:00",_x000D_
          "TotalRefreshCount": 1,_x000D_
          "CustomInfo": {}_x000D_
        }_x000D_
      },_x000D_
      "424": {_x000D_
        "$type": "Inside.Core.Formula.Definition.DefinitionAC, Inside.Core.Formula",_x000D_
        "ID": 424,_x000D_
        "Results": [_x000D_
          [_x000D_
            933.168412_x000D_
          ]_x000D_
        ],_x000D_
        "Statistics": {_x000D_
          "CreationDate": "2022-04-01T12:24:50.1362902+02:00",_x000D_
          "LastRefreshDate": "2022-03-24T10:18:06.7984234+01:00",_x000D_
          "TotalRefreshCount": 1,_x000D_
          "CustomInfo": {}_x000D_
        }_x000D_
      },_x000D_
      "425": {_x000D_
        "$type": "Inside.Core.Formula.Definition.DefinitionAC, Inside.Core.Formula",_x000D_
        "ID": 425,_x000D_
        "Results": [_x000D_
          [_x000D_
            6738.744287999999_x000D_
          ]_x000D_
        ],_x000D_
        "Statistics": {_x000D_
          "CreationDate": "2022-04-01T12:24:50.1362902+02:00",_x000D_
          "LastRefreshDate": "2022-03-24T10:18:06.9492063+01:00",_x000D_
          "TotalRefreshCount": 1,_x000D_
          "CustomInfo": {}_x000D_
        }_x000D_
      },_x000D_
      "426": {_x000D_
        "$type": "Inside.Core.Formula.Definition.DefinitionAC, Inside.Core.Formula",_x000D_
        "ID": 426,_x000D_
        "Results": [_x000D_
          [_x000D_
            6738.744287999999_x000D_
          ]_x000D_
        ],_x000D_
        "Statistics": {_x000D_
          "CreationDate": "2022-04-01T12:24:50.1362902+02:00",_x000D_
          "LastRefreshDate": "2022-03-24T10:18:43.9789143+01:00",_x000D_
          "TotalRefreshCount": 2,_x000D_
          "CustomInfo": {}_x000D_
        }_x000D_
      },_x000D_
      "427": {_x000D_
        "$type": "Inside.Core.Formula.Definition.DefinitionAC, Inside.Core.Formula",_x000D_
        "ID": 427,_x000D_
        "Results": [_x000D_
          [_x000D_
            9576.72409_x000D_
          ]_x000D_
        ],_x000D_
        "Statistics": {_x000D_
          "CreationDate": "2022-04-01T12:24:50.1362902+02:00",_x000D_
          "LastRefreshDate": "2022-03-24T10:18:43.9759222+01:00",_x000D_
          "TotalRefreshCount": 2,_x000D_
          "CustomInfo": {}_x000D_
        }_x000D_
      },_x000D_
      "428": {_x000D_
        "$type": "Inside.Core.Formula.Definition.DefinitionAC, Inside.Core.Formula",_x000D_
        "ID": 428,_x000D_
        "Results": [_x000D_
          [_x000D_
            7007.3442879999993_x000D_
          ]_x000D_
        ],_x000D_
        "Statistics": {_x000D_
          "CreationDate": "2022-04-01T12:24:50.1362902+02:00",_x000D_
          "LastRefreshDate": "2022-03-24T10:18:43.9729303+01:00",_x000D_
          "TotalRefreshCount": 2,_x000D_
          "CustomInfo": {}_x000D_
        }_x000D_
      },_x000D_
      "429": {_x000D_
        "$type": "Inside.Core.Formula.Definition.DefinitionAC, Inside.Core.Formula",_x000D_
        "ID": 429,_x000D_
        "Results": [_x000D_
          [_x000D_
            564.211498_x000D_
          ]_x000D_
        ],_x000D_
        "Statistics": {_x000D_
          "CreationDate": "2022-04-01T12:24:50.1362902+02:00",_x000D_
          "LastRefreshDate": "2022-03-25T15:18:45.4739579+01:00",_x000D_
          "TotalRefreshCount": 5,_x000D_
          "CustomInfo": {}_x000D_
        }_x000D_
      },_x000D_
      "430": {_x000D_
        "$type": "Inside.Core.Formula.Definition.DefinitionAC, Inside.Core.Formula",_x000D_
        "ID": 430,_x000D_
        "Results": [_x000D_
          [_x000D_
            1542.4900499999999_x000D_
          ]_x000D_
        ],_x000D_
        "Statistics": {_x000D_
          "CreationDate": "2022-04-01T12:24:50.1362902+02:00",_x000D_
          "LastRefreshDate": "2022-03-25T15:18:45.7324135+01:00",_x000D_
          "TotalRefreshCount": 5,_x000D_
          "CustomInfo": {}_x000D_
        }_x000D_
      },_x000D_
      "431": {_x000D_
        "$type": "Inside.Core.Formula.Definition.DefinitionAC, Inside.Core.Formula",_x000D_
        "ID": 431,_x000D_
        "Results": [_x000D_
          [_x000D_
            25117.195813_x000D_
          ]_x000D_
        ],_x000D_
        "Statistics": {_x000D_
          "CreationDate": "2022-04-01T12:24:50.1362902+02:00",_x000D_
          "LastRefreshDate": "2022-03-24T10:18:08.0421613+01:00",_x000D_
          "TotalRefreshCount": 1,_x000D_
          "CustomInfo": {}_x000D_
        }_x000D_
      },_x000D_
      "432": {_x000D_
        "$type": "Inside.Core.Formula.Definition.DefinitionAC, Inside.Core.Formula",_x000D_
        "ID": 432,_x000D_
        "Results": [_x000D_
          [_x000D_
            6285.4885179999992_x000D_
          ]_x000D_
        ],_x000D_
        "Statistics": {_x000D_
          "CreationDate": "2022-04-01T12:24:50.1362902+02:00",_x000D_
          "LastRefreshDate": "2022-03-25T15:18:45.7284265+01:00",_x000D_
          "TotalRefreshCount": 6,_x000D_
          "CustomInfo": {}_x000D_
        }_x000D_
      },_x000D_
      "433": {_x000D_
        "$type": "Inside.Core.Formula.Definition.DefinitionAC, Inside.Core.Formula",_x000D_
        "ID": 433,_x000D_
        "Results": [_x000D_
          [_x000D_
            8643.555678_x000D_
          ]_x000D_
        ],_x000D_
        "Statistics": {_x000D_
          "CreationDate": "2022-04-01T12:24:50.1362902+02:00",_x000D_
          "LastRefreshDate": "2022-03-25T15:18:45.668019+01:00",_x000D_
          "TotalRefreshCount": 7,_x000D_
          "CustomInfo": {}_x000D_
        }_x000D_
      },_x000D_
      "434": {_x000D_
        "$type": "Inside.Core.Formula.Definition.DefinitionAC, Inside.Core.Formula",_x000D_
        "ID": 434,_x000D_
        "Results": [_x000D_
          [_x000D_
            26145.372068999997_x000D_
          ]_x000D_
        ],_x000D_
        "Statistics": {_x000D_
          "CreationDate": "2022-04-01T12:24:50.1362902+02:00",_x000D_
          "LastRefreshDate": "2022-03-24T10:18:43.9579692+01:00",_x000D_
          "TotalRefreshCount": 2,_x000D_
          "CustomInfo": {}_x000D_
        }_x000D_
      },_x000D_
      "435": {_x000D_
        "$type": "Inside.Core.Formula.Definition.DefinitionAC, Inside.Core.Formula",_x000D_
        "ID": 435,_x000D_
        "Results": [_x000D_
          [_x000D_
            1790.3079579999999_x000D_
          ]_x000D_
        ],_x000D_
        "Statistics": {_x000D_
          "CreationDate": "2022-04-01T12:24:50.1362902+02:00",_x000D_
          "LastRefreshDate": "2022-03-25T15:18:45.494902+01:00",_x000D_
          "TotalRefreshCount": 5,_x000D_
          "CustomInfo": {}_x000D_
        }_x000D_
      },_x000D_
      "436": {_x000D_
        "$type": "Inside.Core.Formula.Definition.DefinitionAC, Inside.Core.Formula",_x000D_
        "ID": 436,_x000D_
        "Results": [_x000D_
          [_x000D_
            2683.250003_x000D_
          ]_x000D_
        ],_x000D_
        "Statistics": {_x000D_
          "CreationDate": "2022-04-01T12:24:50.1362902+02:00",_x000D_
          "LastRefreshDate": "2022-03-25T15:18:45.4819367+01:00",_x000D_
          "TotalRefreshCount": 5,_x000D_
          "CustomInfo": {}_x000D_
        }_x000D_
      },_x000D_
      "437": {_x000D_
        "$type": "Inside.Core.Formula.Definition.DefinitionAC, Inside.Core.Formula",_x000D_
        "ID": 437,_x000D_
        "Results": [_x000D_
          [_x000D_
            0.0_x000D_
          ]_x000D_
        ],_x000D_
        "Statistics": {_x000D_
          "CreationDate": "2022-04-01T12:24:50.1362902+02:00",_x000D_
          "LastRefreshDate": "2022-03-24T10:18:08.9426391+01:00",_x000D_
          "TotalRefreshCount": 1,_x000D_
          "CustomInfo": {}_x000D_
        }_x000D_
      },_x000D_
      "438": {_x000D_
        "$type": "Inside.Core.Formula.Definition.DefinitionAC, Inside.Core.Formula",_x000D_
        "ID": 438,_x000D_
        "Results": [_x000D_
          [_x000D_
            20736.258265_x000D_
          ]_x000D_
        ],_x000D_
        "Statistics": {_x000D_
          "CreationDate": "2022-04-01T12:24:50.1362902+02:00",_x000D_
          "LastRefreshDate": "2022-03-25T15:18:45.4580006+01:00",_x000D_
          "TotalRefreshCount": 6,_x000D_
          "CustomInfo": {}_x000D_
        }_x000D_
      },_x000D_
      "439": {_x000D_
        "$type": "Inside.Core.Formula.Definition.DefinitionAC, Inside.Core.Formula",_x000D_
        "ID": 439,_x000D_
        "Results": [_x000D_
          [_x000D_
            18066.999003_x000D_
          ]_x000D_
        ],_x000D_
        "Statistics": {_x000D_
          "CreationDate": "2022-04-01T12:24:50.1362902+02:00",_x000D_
          "LastRefreshDate": "2022-03-25T15:18:45.7154594+01:00",_x000D_
          "TotalRefreshCount": 7,_x000D_
          "CustomInfo": {}_x000D_
        }_x000D_
      },_x000D_
      "440": {_x000D_
        "$type": "Inside.Core.Formula.Definition.DefinitionAC, Inside.Core.Formula",_x000D_
        "ID": 440,_x000D_
        "Results": [_x000D_
          [_x000D_
            0.0_x000D_
          ]_x000D_
        ],_x000D_
        "Statistics": {_x000D_
          "CreationDate": "2022-04-01T12:24:50.1362902+02:00",_x000D_
          "LastRefreshDate": "2022-03-24T10:18:43.9430631+01:00",_x000D_
          "TotalRefreshCount": 2,_x000D_
          "CustomInfo": {}_x000D_
        }_x000D_
      },_x000D_
      "441": {_x000D_
        "$type": "Inside.Core.Formula.Definition.DefinitionAC, Inside.Core.Formula",_x000D_
        "ID": 441,_x000D_
        "Results": [_x000D_
          [_x000D_
            26145.372068999997_x000D_
          ]_x000D_
        ],_x000D_
        "Statistics": {_x000D_
          "CreationDate": "2022-04-01T12:24:50.1362902+02:00",_x000D_
          "LastRefreshDate": "2022-03-25T15:18:45.6789895+01:00",_x000D_
          "TotalRefreshCount": 6,_x000D_
          "CustomInfo": {}_x000D_
        }_x000D_
      },_x000D_
      "442": {_x000D_
        "$type": "Inside.Core.Formula.Definition.DefinitionAC, Inside.Core.Formula",_x000D_
        "ID": 442,_x000D_
        "Results": [_x000D_
          [_x000D_
            7007.3442879999993_x000D_
          ]_x000D_
        ],_x000D_
        "Statistics": {_x000D_
          "CreationDate": "2022-04-01T12:24:50.1362902+02:00",_x000D_
          "LastRefreshDate": "2022-03-25T15:18:45.6520619+01:00",_x000D_
          "TotalRefreshCount": 6,_x000D_
          "CustomInfo": {}_x000D_
        }_x000D_
      },_x000D_
      "443": {_x000D_
        "$type": "Inside.Core.Formula.Definition.DefinitionAC, Inside.Core.Formula",_x000D_
        "ID": 443,_x000D_
        "Results": [_x000D_
          [_x000D_
            7007.3442879999993_x000D_
          ]_x000D_
        ],_x000D_
        "Statistics": {_x000D_
          "CreationDate": "2022-04-01T12:24:50.1362902+02:00",_x000D_
          "LastRefreshDate": "2022-03-24T10:18:47.4534192+01:00",_x000D_
          "TotalRefreshCount": 2,_x000D_
          "CustomInfo": {}_x000D_
        }_x000D_
      },_x000D_
      "444": {_x000D_
        "$type": "Inside.Core.Formula.Definition.DefinitionAC, Inside.Core.Formula",_x000D_
        "ID": 444,_x000D_
        "Results": [_x000D_
          [_x000D_
            33530.895729_x000D_
          ]_x000D_
        ],_x000D_
        "Statistics": {_x000D_
          "CreationDate": "2022-04-01T12:24:50.1362902+02:00",_x000D_
          "LastRefreshDate": "2022-03-25T15:18:45.6640298+01:00",_x000D_
          "TotalRefreshCount": 5,_x000D_
          "CustomInfo": {}_x000D_
        }_x000D_
      },_x000D_
      "445": {_x000D_
        "$type": "Inside.Core.Formula.Definition.DefinitionAC, Inside.Core.Formula",_x000D_
        "ID": 445,_x000D_
        "Results": [_x000D_
          [_x000D_
            13784.857124_x000D_
          ]_x000D_
        ],_x000D_
        "Statistics": {_x000D_
          "CreationDate": "2022-04-01T12:24:50.1362902+02:00",_x000D_
          "LastRefreshDate": "2022-03-25T15:18:45.4859259+01:00",_x000D_
          "TotalRefreshCount": 5,_x000D_
          "CustomInfo": {}_x000D_
        }_x000D_
      },_x000D_
      "446": {_x000D_
        "$type": "Inside.Core.Formula.Definition.DefinitionAC, Inside.Core.Formula",_x000D_
        "ID": 446,_x000D_
        "Results": [_x000D_
          [_x000D_
            13784.857124_x000D_
          ]_x000D_
        ],_x000D_
        "Statistics": {_x000D_
          "CreationDate": "2022-04-01T12:24:50.1362902+02:00",_x000D_
          "LastRefreshDate": "2022-03-24T10:18:47.4494308+01:00",_x000D_
          "TotalRefreshCount": 1,_x000D_
          "CustomInfo": {}_x000D_
        }_x000D_
      },_x000D_
      "447": {_x000D_
        "$type": "Inside.Core.Formula.Definition.DefinitionAC, Inside.Core.Formula",_x000D_
        "ID": 447,_x000D_
        "Results": [_x000D_
          [_x000D_
            0.0_x000D_
          ]_x000D_
        ],_x000D_
        "Statistics": {_x000D_
          "CreationDate": "2022-04-01T12:24:50.1362902+02:00",_x000D_
          "LastRefreshDate": "2022-03-25T15:18:45.7114714+01:00",_x000D_
          "TotalRefreshCount": 4,_x000D_
          "CustomInfo": {}_x000D_
        }_x000D_
      },_x000D_
      "448": {_x000D_
        "$type": "Inside.Core.Formula.Definition.DefinitionAC, Inside.Core.Formula",_x000D_
        "ID": 448,_x000D_
        "Results": [_x000D_
          [_x000D_
            0.0_x000D_
          ]_x000D_
        ],_x000D_
        "Statistics": {_x000D_
          "CreationDate": "2022-04-01T12:24:50.1362902+02:00",_x000D_
          "LastRefreshDate": "2022-03-25T15:18:45.4530141+01:00",_x000D_
          "TotalRefreshCount": 4,_x000D_
          "CustomInfo": {}_x000D_
        }_x000D_
      },_x000D_
      "449": {_x000D_
        "$type": "Inside.Core.Formula.Definition.DefinitionAC, Inside.Core.Formula",_x000D_
        "ID": 449,_x000D_
        "Results": [_x000D_
          [_x000D_
            0.0_x000D_
          ]_x000D_
        ],_x000D_
        "Statistics": {_x000D_
          "CreationDate": "2022-04-01T12:24:50.1362902+02:00",_x000D_
          "LastRefreshDate": "2022-03-25T15:18:45.4779473+01:00",_x000D_
          "TotalRefreshCount": 5,_x000D_
          "CustomInfo": {}_x000D_
        }_x000D_
      },_x000D_
      "450": {_x000D_
        "$type": "Inside.Core.Formula.Definition.DefinitionAC, Inside.Core.Formula",_x000D_
        "ID": 450,_x000D_
        "Results": [_x000D_
          [_x000D_
            0.0_x000D_
          ]_x000D_
        ],_x000D_
        "Statistics": {_x000D_
          "CreationDate": "2022-04-01T12:24:50.1362902+02:00",_x000D_
          "LastRefreshDate": "2022-03-25T15:18:45.4909127+01:00",_x000D_
          "TotalRefreshCount": 4,_x000D_
          "CustomInfo": {}_x000D_
        }_x000D_
      },_x000D_
      "451": {_x000D_
        "$type": "Inside.Core.Formula.Definition.DefinitionAC, Inside.Core.Formula",_x000D_
        "ID": 451,_x000D_
        "Results": [_x000D_
          [_x000D_
            0.0_x000D_
          ]_x000D_
        ],_x000D_
        "Statistics": {_x000D_
          "CreationDate": "2022-04-01T12:24:50.1362902+02:00",_x000D_
          "LastRefreshDate": "2022-03-25T15:18:45.6560508+01:00",_x000D_
          "TotalRefreshCount": 4,_x000D_
          "CustomInfo": {}_x000D_
        }_x000D_
      },_x000D_
      "452": {_x000D_
        "$type": "Inside.Core.Formula.Definition.DefinitionAC, Inside.Core.Formula",_x000D_
        "ID": 452,_x000D_
        "Results": [_x000D_
          [_x000D_
            0.0_x000D_
          ]_x000D_
        ],_x000D_
        "Statistics": {_x000D_
          "CreationDate": "2022-04-01T12:24:50.1362902+02:00",_x000D_
          "LastRefreshDate": "2022-03-25T15:18:45.6602481+01:00",_x000D_
          "TotalRefreshCount": 4,_x000D_
          "CustomInfo": {}_x000D_
        }_x000D_
      },_x000D_
      "453": {_x000D_
        "$type": "Inside.Core.Formula.Definition.DefinitionAC, Inside.Core.Formula",_x000D_
        "ID": 453,_x000D_
        "Results": [_x000D_
          [_x000D_
            0.0_x000D_
          ]_x000D_
        ],_x000D_
        "Statistics": {_x000D_
          "CreationDate": "2022-04-01T12:24:50.1362902+02:00",_x000D_
          "LastRefreshDate": "2022-03-25T15:30:00.9034523+01:00",_x000D_
          "TotalRefreshCount": 1,_x000D_
          "CustomInfo": {}_x000D_
        }_x000D_
      },_x000D_
      "454": {_x000D_
        "$type": "Inside.Core.Formula.Definition.DefinitionAC, Inside.Core.Formula",_x000D_
        "ID": 454,_x000D_
        "Results": [_x000D_
          [_x000D_
            20736.258265_x000D_
          ]_x000D_
        ],_x000D_
        "Statistics": {_x000D_
          "CreationDate": "2022-04-01T12:24:50.1362902+02:00",_x000D_
          "LastRefreshDate": "2022-03-25T15:30:01.0949117+01:00",_x000D_
          "TotalRefreshCount": 1,_x000D_
          "CustomInfo": {}_x000D_
        }_x000D_
      },_x000D_
      "455": {_x000D_
        "$type": "Inside.Core.Formula.Definition.DefinitionAC, Inside.Core.Formula",_x000D_
        "ID": 455,_x000D_
        "Results": [_x000D_
          [_x000D_
            564.211498_x000D_
          ]_x000D_
        ],_x000D_
        "Statistics": {_x000D_
          "CreationDate": "2022-04-01T12:24:50.1362902+02:00",_x000D_
          "LastRefreshDate": "2022-03-25T15:30:01.1078857+01:00",_x000D_
          "TotalRefreshCount": 1,_x000D_
          "CustomInfo": {}_x000D_
        }_x000D_
      },_x000D_
      "456": {_x000D_
        "$type": "Inside.Core.Formula.Definition.DefinitionAC, Inside.Core.Formula",_x000D_
        "ID": 456,_x000D_
        "Results": [_x000D_
          [_x000D_
            0.0_x000D_
          ]_x000D_
        ],_x000D_
        "Statistics": {_x000D_
          "CreationDate": "2022-04-01T12:24:50.1362902+02:00",_x000D_
          "LastRefreshDate": "2022-03-25T15:30:01.1158575+01:00",_x000D_
          "TotalRefreshCount": 1,_x000D_
          "CustomInfo": {}_x000D_
        }_x000D_
      },_x000D_
      "457": {_x000D_
        "$type": "Inside.Core.Formula.Definition.DefinitionAC, Inside.Core.Formula",_x000D_
        "ID": 457,_x000D_
        "Results": [_x000D_
          [_x000D_
            2683.250003_x000D_
          ]_x000D_
        ],_x000D_
        "Statistics": {_x000D_
          "CreationDate": "2022-04-01T12:24:50.1362902+02:00",_x000D_
          "LastRefreshDate": "2022-03-25T15:30:01.1218408+01:00",_x000D_
          "TotalRefreshCount": 1,_x000D_
          "CustomInfo": {}_x000D_
        }_x000D_
      },_x000D_
      "458": {_x000D_
        "$type": "Inside.Core.Formula.Definition.DefinitionAC, Inside.Core.Formula",_x000D_
        "ID": 458,_x000D_
        "Results": [_x000D_
          [_x000D_
            13784.857124_x000D_
          ]_x000D_
        ],_x000D_
        "Statistics": {_x000D_
          "CreationDate": "2022-04-01T12:24:50.1362902+02:00",_x000D_
          "LastRefreshDate": "2022-03-25T15:30:01.1278244+01:00",_x000D_
          "TotalRefreshCount": 1,_x000D_
          "CustomInfo": {}_x000D_
        }_x000D_
      },_x000D_
      "459": {_x000D_
        "$type": "Inside.Core.Formula.Definition.DefinitionAC, Inside.Core.Formula",_x000D_
        "ID": 459,_x000D_
        "Results": [_x000D_
          [_x000D_
            0.0_x000D_
          ]_x000D_
        ],_x000D_
        "Statistics": {_x000D_
          "CreationDate": "2022-04-01T12:24:50.1362902+02:00",_x000D_
          "LastRefreshDate": "2022-03-25T15:30:01.1328113+01:00",_x000D_
          "TotalRefreshCount": 1,_x000D_
          "CustomInfo": {}_x000D_
        }_x000D_
      },_x000D_
      "460": {_x000D_
        "$type": "Inside.Core.Formula.Definition.DefinitionAC, Inside.Core.Formula",_x000D_
        "ID": 460,_x000D_
        "Results": [_x000D_
          [_x000D_
            1790.3079579999999_x000D_
          ]_x000D_
        ],_x000D_
        "Statistics": {_x000D_
          "CreationDate": "2022-04-01T12:24:50.1362902+02:00",_x000D_
          "LastRefreshDate": "2022-03-25T15:30:01.1377982+01:00",_x000D_
          "TotalRefreshCount": 1,_x000D_
          "CustomInfo": {}_x000D_
        }_x000D_
      },_x000D_
      "461": {_x000D_
        "$type": "Inside.Core.Formula.Definition.DefinitionAC, Inside.Core.Formula",_x000D_
        "ID": 461,_x000D_
        "Results": [_x000D_
          [_x000D_
            7007.3442879999993_x000D_
          ]_x000D_
        ],_x000D_
        "Statistics": {_x000D_
          "CreationDate": "2022-04-01T12:24:50.1362902+02:00",_x000D_
          "LastRefreshDate": "2022-03-25T15:30:01.2201742+01:00",_x000D_
          "TotalRefreshCount": 1,_x000D_
          "CustomInfo": {}_x000D_
        }_x000D_
      },_x000D_
      "462": {_x000D_
        "$type": "Inside.Core.Formula.Definition.DefinitionAC, Inside.Core.Formula",_x000D_
        "ID": 462,_x000D_
        "Results": [_x000D_
          [_x000D_
            0.0_x000D_
          ]_x000D_
        ],_x000D_
        "Statistics": {_x000D_
          "CreationDate": "2022-04-01T12:24:50.1362902+02:00",_x000D_
          "LastRefreshDate": "2022-03-25T15:30:01.2401154+01:00",_x000D_
          "TotalRefreshCount": 1,_x000D_
          "CustomInfo": {}_x000D_
        }_x000D_
      },_x000D_
      "463": {_x000D_
        "$type": "Inside.Core.Formula.Definition.DefinitionAC, Inside.Core.Formula",_x000D_
        "ID": 463,_x000D_
        "Results": [_x000D_
          [_x000D_
            0.0_x000D_
          ]_x000D_
        ],_x000D_
        "Statistics": {_x000D_
          "CreationDate": "2022-04-01T12:24:50.1362902+02:00",_x000D_
          "LastRefreshDate": "2022-03-25T15:30:01.2625905+01:00",_x000D_
          "TotalRefreshCount": 1,_x000D_
          "CustomInfo": {}_x000D_
        }_x000D_
      },_x000D_
      "464": {_x000D_
        "$type": "Inside.Core.Formula.Definition.DefinitionAC, Inside.Core.Formula",_x000D_
        "ID": 464,_x000D_
        "Results": [_x000D_
          [_x000D_
            33530.895729_x000D_
          ]_x000D_
        ],_x000D_
        "Statistics": {_x000D_
          "CreationDate": "2022-04-01T12:24:50.1372876+02:00",_x000D_
          "LastRefreshDate": "2022-03-25T15:30:01.2685738+01:00",_x000D_
          "TotalRefreshCount": 1,_x000D_
          "CustomInfo": {}_x000D_
        }_x000D_
      },_x000D_
      "465": {_x000D_
        "$type": "Inside.Core.Formula.Definition.DefinitionAC, Inside.Core.Formula",_x000D_
        "ID": 465,_x000D_
        "Results": [_x000D_
          [_x000D_
            8643.555678_x000D_
          ]_x000D_
        ],_x000D_
        "Statistics": {_x000D_
          "CreationDate": "2022-04-01T12:24:50.1372876+02:00",_x000D_
          "LastRefreshDate": "2022-03-25T15:30:01.2765526+01:00",_x000D_
          "TotalRefreshCount": 1,_x000D_
          "CustomInfo": {}_x000D_
        }_x000D_
      },_x000D_
      "466": {_x000D_
        "$type": "Inside.Core.Formula.Definition.DefinitionAC, Inside.Core.Formula",_x000D_
        "ID": 466,_x000D_
        "Results": [_x000D_
          [_x000D_
            26145.372068999997_x000D_
          ]_x000D_
        ],_x000D_
        "Statistics": {_x000D_
          "CreationDate": "2022-04-01T12:24:50.1372876+02:00",_x000D_
          "LastRefreshDate": "2022-03-25T15:30:01.2865273+01:00",_x000D_
          "TotalRefreshCount": 1,_x000D_
          "CustomInfo": {}_x000D_
        }_x000D_
      },_x000D_
      "467": {_x000D_
        "$type": "Inside.Core.Formula.Definition.DefinitionAC, Inside.Core.Formula",_x000D_
        "ID": 467,_x000D_
        "Results": [_x000D_
          [_x000D_
            0.0_x000D_
          ]_x000D_
        ],_x000D_
        "Statistics": {_x000D_
          "CreationDate": "2022-04-01T12:24:50.1372876+02:00",_x000D_
          "LastRefreshDate": "2022-03-25T15:30:01.2965004+01:00",_x000D_
          "TotalRefreshCount": 1,_x000D_
          "CustomInfo": {}_x000D_
        }_x000D_
      },_x000D_
      "468": {_x000D_
        "$type": "Inside.Core.Formula.Definition.DefinitionAC, Inside.Core.Formula",_x000D_
        "ID": 468,_x000D_
        "Results": [_x000D_
          [_x000D_
            18066.999003_x000D_
          ]_x000D_
        ],_x000D_
        "Statistics": {_x000D_
          "CreationDate": "2022-04-01T12:24:50.1372876+02:00",_x000D_
          "LastRefreshDate": "2022-03-25T15:30:01.3014861+01:00",_x000D_
          "TotalRefreshCount": 1,_x000D_
          "CustomInfo": {}_x000D_
        }_x000D_
      },_x000D_
      "469": {_x000D_
        "$type": "Inside.Core.Formula.Definition.DefinitionAC, Inside.Core.Formula",_x000D_
        "ID": 469,_x000D_
        "Results": [_x000D_
          [_x000D_
            6285.4885179999992_x000D_
          ]_x000D_
        ],_x000D_
        "Statistics": {_x000D_
          "CreationDate": "2022-04-01T12:24:50.1372876+02:00",_x000D_
          "LastRefreshDate": "2022-03-25T15:30:01.3144535+01:00",_x000D_
          "TotalRefreshCount": 1,_x000D_
          "CustomInfo": {}_x000D_
        }_x000D_
      },_x000D_
      "470": {_x000D_
        "$type": "Inside.Core.Formula.Definition.DefinitionAC, Inside.Core.Formula",_x000D_
        "ID": 470,_x000D_
        "Results": [_x000D_
          [_x000D_
            1542.4900499999999_x000D_
          ]_x000D_
        ],_x000D_
        "Statistics": {_x000D_
          "CreationDate": "2022-04-01T12:24:50.1372876+02:00",_x000D_
          "LastRefreshDate": "2022-03-25T15:30:01.3184425+01:00",_x000D_
          "TotalRefreshCount": 1,_x000D_
          "CustomInfo": {}_x000D_
        }_x000D_
      },_x000D_
      "471": {_x000D_
        "$type": "Inside.Core.Formula.Definition.DefinitionAC, Inside.Core.Formula",_x000D_
        "ID": 471,_x000D_
        "Results": [_x000D_
          [_x000D_
            8_x000D_
          ]_x000D_
        ],_x000D_
        "Statistics": {_x000D_
          "CreationDate": "2022-04-01T12:24:50.1372876+02:00",_x000D_
          "LastRefreshDate": "2022-03-25T15:30:01.5877109+01:00",_x000D_
          "TotalRefreshCount": 1,_x000D_
          "CustomInfo": {}_x000D_
        }_x000D_
      },_x000D_
      "472": {_x000D_
        "$type": "Inside.Core.Formula.Definition.DefinitionAC, Inside.Core.Formula",_x000D_
        "ID": 472,_x000D_
        "Results": [_x000D_
          [_x000D_
            476_x000D_
          ]_x000D_
        ],_x000D_
        "Statistics": {_x000D_
          "CreationDate": "2022-04-01T12:24:50.1372876+02:00",_x000D_
          "LastRefreshDate": "2022-03-25T15:30:01.6106495+01:00",_x000D_
          "TotalRefreshCount": 1,_x000D_
          "CustomInfo": {}_x000D_
        }_x000D_
      },_x000D_
      "473": {_x000D_
        "$type": "Inside.Core.Formula.Definition.DefinitionAC, Inside.Core.Formula",_x000D_
        "ID": 473,_x000D_
        "Results": [_x000D_
          [_x000D_
            4_x000D_
          ]_x000D_
        ],_x000D_
        "Statistics": {_x000D_
          "CreationDate": "2022-04-01T12:24:50.1372876+02:00",_x000D_
          "LastRefreshDate": "2022-03-25T15:30:01.6156361+01:00",_x000D_
          "TotalRefreshCount": 1,_x000D_
          "CustomInfo": {}_x000D_
        }_x000D_
      },_x000D_
      "474": {_x000D_
        "$type": "Inside.Core.Formula.Definition.DefinitionAC, Inside.Core.Formula",_x000D_
        "ID": 474,_x000D_
        "Results": [_x000D_
          [_x000D_
            6_x000D_
          ]_x000D_
        ],_x000D_
        "Statistics": {_x000D_
          "CreationDate": "2022-04-01T12:24:50.1372876+02:00",_x000D_
          "LastRefreshDate": "2022-03-25T15:30:01.6196257+01:00",_x000D_
          "TotalRefreshCount": 1,_x000D_
          "CustomInfo": {}_x000D_
        }_x000D_
      },_x000D_
      "475": {_x000D_
        "$type": "Inside.Core.Formula.Definition.DefinitionAC, Inside.Core.Formula",_x000D_
        "ID": 475,_x000D_
        "Results": [_x000D_
          [_x000D_
            13_x000D_
          ]_x000D_
        ],_x000D_
        "Statistics": {_x000D_
          "CreationDate": "2022-04-01T12:24:50.1372876+02:00",_x000D_
          "LastRefreshDate": "2022-03-25T15:30:01.6236524+01:00",_x000D_
          "TotalRefreshCount": 1,_x000D_
          "CustomInfo": {}_x000D_
        }_x000D_
      },_x000D_
      "476": {_x000D_
        "$type": "Inside.Core.Formula.Definition.DefinitionAC, Inside.Core.Formula",_x000D_
        "ID": 476,_x000D_
        "Results": [_x000D_
          [_x000D_
            2_x000D_
          ]_x000D_
        ],_x000D_
        "Statistics": {_x000D_
          "CreationDate": "2022-04-01T12:24:50.1372876+02:00",_x000D_
          "LastRefreshDate": "2022-03-25T15:30:01.6266485+01:00",_x000D_
          "TotalRefreshCount": 1,_x000D_
          "CustomInfo": {}_x000D_
        }_x000D_
      },_x000D_
      "477": {_x000D_
        "$type": "Inside.Core.Formula.Definition.DefinitionAC, Inside.Core.Formula",_x000D_
        "ID": 477,_x000D_
        "Results": [_x000D_
          [_x000D_
            0.0_x000D_
          ]_x000D_
        ],_x000D_
        "Statistics": {_x000D_
          "CreationDate": "2022-04-01T12:24:50.1372876+02:00",_x000D_
          "LastRefreshDate": "2022-03-25T16:41:34.6003809+01:00",_x000D_
          "TotalRefreshCount": 1,_x000D_
          "CustomInfo": {}_x000D_
        }_x000D_
      },_x000D_
      "478": {_x000D_
        "$type": "Inside.Core.Formula.Definition.DefinitionAC, Inside.Core.Formula",_x000D_
        "ID": 478,_x000D_
        "Results": [_x000D_
          [_x000D_
            20736.258265_x000D_
          ]_x000D_
        ],_x000D_
        "Statistics": {_x000D_
          "CreationDate": "2022-04-01T12:24:50.1372876+02:00",_x000D_
          "LastRefreshDate": "2022-03-25T16:41:34.60437+01:00",_x000D_
          "TotalRefreshCount": 1,_x000D_
          "CustomInfo": {}_x000D_
        }_x000D_
      },_x000D_
      "479": {_x000D_
        "$type": "Inside.Core.Formula.Definition.DefinitionAC, Inside.Core.Formula",_x000D_
        "ID": 479,_x000D_
        "Results": [_x000D_
          [_x000D_
            564.211498_x000D_
          ]_x000D_
        ],_x000D_
        "Statistics": {_x000D_
          "CreationDate": "2022-04-01T12:24:50.1372876+02:00",_x000D_
          "LastRefreshDate": "2022-03-25T16:41:34.6073688+01:00",_x000D_
          "TotalRefreshCount": 1,_x000D_
          "CustomInfo": {}_x000D_
        }_x000D_
      },_x000D_
      "480": {_x000D_
        "$type": "Inside.Core.Formula.Definition.DefinitionAC, Inside.Core.Formula",_x000D_
        "ID": 480,_x000D_
        "Results": [_x000D_
          [_x000D_
            0.0_x000D_
          ]_x000D_
        ],_x000D_
        "Statistics": {_x000D_
          "CreationDate": "2022-04-01T12:24:50.1372876+02:00",_x000D_
          "LastRefreshDate": "2022-03-25T16:41:34.6113562+01:00",_x000D_
          "TotalRefreshCount": 1,_x000D_
          "CustomInfo": {}_x000D_
        }_x000D_
      },_x000D_
      "481": {_x000D_
        "$type": "Inside.Core.Formula.Definition.DefinitionAC, Inside.Core.Formula",_x000D_
        "ID": 481,_x000D_
        "Results": [_x000D_
          [_x000D_
            2683.250003_x000D_
          ]_x000D_
        ],_x000D_
        "Stat</t>
  </si>
  <si>
    <t>istics": {_x000D_
          "CreationDate": "2022-04-01T12:24:50.1372876+02:00",_x000D_
          "LastRefreshDate": "2022-03-25T16:41:34.615309+01:00",_x000D_
          "TotalRefreshCount": 1,_x000D_
          "CustomInfo": {}_x000D_
        }_x000D_
      },_x000D_
      "482": {_x000D_
        "$type": "Inside.Core.Formula.Definition.DefinitionAC, Inside.Core.Formula",_x000D_
        "ID": 482,_x000D_
        "Results": [_x000D_
          [_x000D_
            13784.857124_x000D_
          ]_x000D_
        ],_x000D_
        "Statistics": {_x000D_
          "CreationDate": "2022-04-01T12:24:50.1372876+02:00",_x000D_
          "LastRefreshDate": "2022-03-25T16:41:34.6193354+01:00",_x000D_
          "TotalRefreshCount": 1,_x000D_
          "CustomInfo": {}_x000D_
        }_x000D_
      },_x000D_
      "483": {_x000D_
        "$type": "Inside.Core.Formula.Definition.DefinitionAC, Inside.Core.Formula",_x000D_
        "ID": 483,_x000D_
        "Results": [_x000D_
          [_x000D_
            0.0_x000D_
          ]_x000D_
        ],_x000D_
        "Statistics": {_x000D_
          "CreationDate": "2022-04-01T12:24:50.1372876+02:00",_x000D_
          "LastRefreshDate": "2022-03-25T16:41:34.6233284+01:00",_x000D_
          "TotalRefreshCount": 1,_x000D_
          "CustomInfo": {}_x000D_
        }_x000D_
      },_x000D_
      "484": {_x000D_
        "$type": "Inside.Core.Formula.Definition.DefinitionAC, Inside.Core.Formula",_x000D_
        "ID": 484,_x000D_
        "Results": [_x000D_
          [_x000D_
            1790.3079579999999_x000D_
          ]_x000D_
        ],_x000D_
        "Statistics": {_x000D_
          "CreationDate": "2022-04-01T12:24:50.1372876+02:00",_x000D_
          "LastRefreshDate": "2022-03-25T16:41:34.6302961+01:00",_x000D_
          "TotalRefreshCount": 1,_x000D_
          "CustomInfo": {}_x000D_
        }_x000D_
      },_x000D_
      "485": {_x000D_
        "$type": "Inside.Core.Formula.Definition.DefinitionAC, Inside.Core.Formula",_x000D_
        "ID": 485,_x000D_
        "Results": [_x000D_
          [_x000D_
            743899.5199999999_x000D_
          ]_x000D_
        ],_x000D_
        "Statistics": {_x000D_
          "CreationDate": "2022-04-01T12:24:50.1372876+02:00",_x000D_
          "LastRefreshDate": "2022-03-25T16:41:34.7245107+01:00",_x000D_
          "TotalRefreshCount": 1,_x000D_
          "CustomInfo": {}_x000D_
        }_x000D_
      },_x000D_
      "486": {_x000D_
        "$type": "Inside.Core.Formula.Definition.DefinitionAC, Inside.Core.Formula",_x000D_
        "ID": 486,_x000D_
        "Results": [_x000D_
          [_x000D_
            7007.3442879999993_x000D_
          ]_x000D_
        ],_x000D_
        "Statistics": {_x000D_
          "CreationDate": "2022-04-01T12:24:50.1372876+02:00",_x000D_
          "LastRefreshDate": "2022-03-25T16:41:34.7294968+01:00",_x000D_
          "TotalRefreshCount": 1,_x000D_
          "CustomInfo": {}_x000D_
        }_x000D_
      },_x000D_
      "487": {_x000D_
        "$type": "Inside.Core.Formula.Definition.DefinitionAC, Inside.Core.Formula",_x000D_
        "ID": 487,_x000D_
        "Results": [_x000D_
          [_x000D_
            0.0_x000D_
          ]_x000D_
        ],_x000D_
        "Statistics": {_x000D_
          "CreationDate": "2022-04-01T12:24:50.1372876+02:00",_x000D_
          "LastRefreshDate": "2022-03-25T16:41:34.7344824+01:00",_x000D_
          "TotalRefreshCount": 1,_x000D_
          "CustomInfo": {}_x000D_
        }_x000D_
      },_x000D_
      "488": {_x000D_
        "$type": "Inside.Core.Formula.Definition.DefinitionAC, Inside.Core.Formula",_x000D_
        "ID": 488,_x000D_
        "Results": [_x000D_
          [_x000D_
            0.0_x000D_
          ]_x000D_
        ],_x000D_
        "Statistics": {_x000D_
          "CreationDate": "2022-04-01T12:24:50.1382848+02:00",_x000D_
          "LastRefreshDate": "2022-03-25T16:41:34.7394694+01:00",_x000D_
          "TotalRefreshCount": 1,_x000D_
          "CustomInfo": {}_x000D_
        }_x000D_
      },_x000D_
      "489": {_x000D_
        "$type": "Inside.Core.Formula.Definition.DefinitionAC, Inside.Core.Formula",_x000D_
        "ID": 489,_x000D_
        "Results": [_x000D_
          [_x000D_
            33530.895729_x000D_
          ]_x000D_
        ],_x000D_
        "Statistics": {_x000D_
          "CreationDate": "2022-04-01T12:24:50.1382848+02:00",_x000D_
          "LastRefreshDate": "2022-03-25T16:41:34.7435039+01:00",_x000D_
          "TotalRefreshCount": 1,_x000D_
          "CustomInfo": {}_x000D_
        }_x000D_
      },_x000D_
      "490": {_x000D_
        "$type": "Inside.Core.Formula.Definition.DefinitionAC, Inside.Core.Formula",_x000D_
        "ID": 490,_x000D_
        "Results": [_x000D_
          [_x000D_
            8643.555678_x000D_
          ]_x000D_
        ],_x000D_
        "Statistics": {_x000D_
          "CreationDate": "2022-04-01T12:24:50.1382848+02:00",_x000D_
          "LastRefreshDate": "2022-03-25T16:41:34.749444+01:00",_x000D_
          "TotalRefreshCount": 1,_x000D_
          "CustomInfo": {}_x000D_
        }_x000D_
      },_x000D_
      "491": {_x000D_
        "$type": "Inside.Core.Formula.Definition.DefinitionAC, Inside.Core.Formula",_x000D_
        "ID": 491,_x000D_
        "Results": [_x000D_
          [_x000D_
            50182.390000000007_x000D_
          ]_x000D_
        ],_x000D_
        "Statistics": {_x000D_
          "CreationDate": "2022-04-01T12:24:50.1382848+02:00",_x000D_
          "LastRefreshDate": "2022-03-25T16:41:34.7534333+01:00",_x000D_
          "TotalRefreshCount": 1,_x000D_
          "CustomInfo": {}_x000D_
        }_x000D_
      },_x000D_
      "492": {_x000D_
        "$type": "Inside.Core.Formula.Definition.DefinitionAC, Inside.Core.Formula",_x000D_
        "ID": 492,_x000D_
        "Results": [_x000D_
          [_x000D_
            26145.372068999997_x000D_
          ]_x000D_
        ],_x000D_
        "Statistics": {_x000D_
          "CreationDate": "2022-04-01T12:24:50.1382848+02:00",_x000D_
          "LastRefreshDate": "2022-03-25T16:41:34.767397+01:00",_x000D_
          "TotalRefreshCount": 1,_x000D_
          "CustomInfo": {}_x000D_
        }_x000D_
      },_x000D_
      "493": {_x000D_
        "$type": "Inside.Core.Formula.Definition.DefinitionAC, Inside.Core.Formula",_x000D_
        "ID": 493,_x000D_
        "Results": [_x000D_
          [_x000D_
            135274.72_x000D_
          ]_x000D_
        ],_x000D_
        "Statistics": {_x000D_
          "CreationDate": "2022-04-01T12:24:50.1382848+02:00",_x000D_
          "LastRefreshDate": "2022-03-25T16:41:34.771386+01:00",_x000D_
          "TotalRefreshCount": 1,_x000D_
          "CustomInfo": {}_x000D_
        }_x000D_
      },_x000D_
      "494": {_x000D_
        "$type": "Inside.Core.Formula.Definition.DefinitionAC, Inside.Core.Formula",_x000D_
        "ID": 494,_x000D_
        "Results": [_x000D_
          [_x000D_
            0.0_x000D_
          ]_x000D_
        ],_x000D_
        "Statistics": {_x000D_
          "CreationDate": "2022-04-01T12:24:50.1382848+02:00",_x000D_
          "LastRefreshDate": "2022-03-25T16:41:34.7763725+01:00",_x000D_
          "TotalRefreshCount": 1,_x000D_
          "CustomInfo": {}_x000D_
        }_x000D_
      },_x000D_
      "495": {_x000D_
        "$type": "Inside.Core.Formula.Definition.DefinitionAC, Inside.Core.Formula",_x000D_
        "ID": 495,_x000D_
        "Results": [_x000D_
          [_x000D_
            18066.999003_x000D_
          ]_x000D_
        ],_x000D_
        "Statistics": {_x000D_
          "CreationDate": "2022-04-01T12:24:50.1382848+02:00",_x000D_
          "LastRefreshDate": "2022-03-25T16:41:34.7813598+01:00",_x000D_
          "TotalRefreshCount": 1,_x000D_
          "CustomInfo": {}_x000D_
        }_x000D_
      },_x000D_
      "496": {_x000D_
        "$type": "Inside.Core.Formula.Definition.DefinitionAC, Inside.Core.Formula",_x000D_
        "ID": 496,_x000D_
        "Results": [_x000D_
          [_x000D_
            539720.81_x000D_
          ]_x000D_
        ],_x000D_
        "Statistics": {_x000D_
          "CreationDate": "2022-04-01T12:24:50.1382848+02:00",_x000D_
          "LastRefreshDate": "2022-03-25T16:41:34.785349+01:00",_x000D_
          "TotalRefreshCount": 1,_x000D_
          "CustomInfo": {}_x000D_
        }_x000D_
      },_x000D_
      "497": {_x000D_
        "$type": "Inside.Core.Formula.Definition.DefinitionAC, Inside.Core.Formula",_x000D_
        "ID": 497,_x000D_
        "Results": [_x000D_
          [_x000D_
            647369.46999999986_x000D_
          ]_x000D_
        ],_x000D_
        "Statistics": {_x000D_
          "CreationDate": "2022-04-01T12:24:50.1382848+02:00",_x000D_
          "LastRefreshDate": "2022-03-25T16:41:34.7893383+01:00",_x000D_
          "TotalRefreshCount": 1,_x000D_
          "CustomInfo": {}_x000D_
        }_x000D_
      },_x000D_
      "498": {_x000D_
        "$type": "Inside.Core.Formula.Definition.DefinitionAC, Inside.Core.Formula",_x000D_
        "ID": 498,_x000D_
        "Results": [_x000D_
          [_x000D_
            6285.4885179999992_x000D_
          ]_x000D_
        ],_x000D_
        "Statistics": {_x000D_
          "CreationDate": "2022-04-01T12:24:50.1382848+02:00",_x000D_
          "LastRefreshDate": "2022-03-25T16:41:34.7933282+01:00",_x000D_
          "TotalRefreshCount": 1,_x000D_
          "CustomInfo": {}_x000D_
        }_x000D_
      },_x000D_
      "499": {_x000D_
        "$type": "Inside.Core.Formula.Definition.DefinitionAC, Inside.Core.Formula",_x000D_
        "ID": 499,_x000D_
        "Results": [_x000D_
          [_x000D_
            1542.4900499999999_x000D_
          ]_x000D_
        ],_x000D_
        "Statistics": {_x000D_
          "CreationDate": "2022-04-01T12:24:50.1382848+02:00",_x000D_
          "LastRefreshDate": "2022-03-25T16:41:34.7983151+01:00",_x000D_
          "TotalRefreshCount": 1,_x000D_
          "CustomInfo": {}_x000D_
        }_x000D_
      },_x000D_
      "500": {_x000D_
        "$type": "Inside.Core.Formula.Definition.DefinitionAC, Inside.Core.Formula",_x000D_
        "ID": 500,_x000D_
        "Results": [_x000D_
          [_x000D_
            489473.39_x000D_
          ]_x000D_
        ],_x000D_
        "Statistics": {_x000D_
          "CreationDate": "2022-04-01T12:24:50.1382848+02:00",_x000D_
          "LastRefreshDate": "2022-03-25T16:41:34.8023046+01:00",_x000D_
          "TotalRefreshCount": 1,_x000D_
          "CustomInfo": {}_x000D_
        }_x000D_
      },_x000D_
      "501": {_x000D_
        "$type": "Inside.Core.Formula.Definition.DefinitionAC, Inside.Core.Formula",_x000D_
        "ID": 501,_x000D_
        "Results": [_x000D_
          [_x000D_
            8_x000D_
          ]_x000D_
        ],_x000D_
        "Statistics": {_x000D_
          "CreationDate": "2022-04-01T12:24:50.1382848+02:00",_x000D_
          "LastRefreshDate": "2022-03-25T16:41:35.017302+01:00",_x000D_
          "TotalRefreshCount": 1,_x000D_
          "CustomInfo": {}_x000D_
        }_x000D_
      },_x000D_
      "502": {_x000D_
        "$type": "Inside.Core.Formula.Definition.DefinitionAC, Inside.Core.Formula",_x000D_
        "ID": 502,_x000D_
        "Results": [_x000D_
          [_x000D_
            476_x000D_
          ]_x000D_
        ],_x000D_
        "Statistics": {_x000D_
          "CreationDate": "2022-04-01T12:24:50.1382848+02:00",_x000D_
          "LastRefreshDate": "2022-03-25T16:41:35.03625+01:00",_x000D_
          "TotalRefreshCount": 1,_x000D_
          "CustomInfo": {}_x000D_
        }_x000D_
      },_x000D_
      "503": {_x000D_
        "$type": "Inside.Core.Formula.Definition.DefinitionAC, Inside.Core.Formula",_x000D_
        "ID": 503,_x000D_
        "Results": [_x000D_
          [_x000D_
            4_x000D_
          ]_x000D_
        ],_x000D_
        "Statistics": {_x000D_
          "CreationDate": "2022-04-01T12:24:50.1382848+02:00",_x000D_
          "LastRefreshDate": "2022-03-25T16:41:35.0402396+01:00",_x000D_
          "TotalRefreshCount": 1,_x000D_
          "CustomInfo": {}_x000D_
        }_x000D_
      },_x000D_
      "504": {_x000D_
        "$type": "Inside.Core.Formula.Definition.DefinitionAC, Inside.Core.Formula",_x000D_
        "ID": 504,_x000D_
        "Results": [_x000D_
          [_x000D_
            6_x000D_
          ]_x000D_
        ],_x000D_
        "Statistics": {_x000D_
          "CreationDate": "2022-04-01T12:24:50.1382848+02:00",_x000D_
          "LastRefreshDate": "2022-03-25T16:41:35.0432318+01:00",_x000D_
          "TotalRefreshCount": 1,_x000D_
          "CustomInfo": {}_x000D_
        }_x000D_
      },_x000D_
      "505": {_x000D_
        "$type": "Inside.Core.Formula.Definition.DefinitionAC, Inside.Core.Formula",_x000D_
        "ID": 505,_x000D_
        "Results": [_x000D_
          [_x000D_
            13_x000D_
          ]_x000D_
        ],_x000D_
        "Statistics": {_x000D_
          "CreationDate": "2022-04-01T12:24:50.1382848+02:00",_x000D_
          "LastRefreshDate": "2022-03-25T16:41:35.0472213+01:00",_x000D_
          "TotalRefreshCount": 1,_x000D_
          "CustomInfo": {}_x000D_
        }_x000D_
      },_x000D_
      "506": {_x000D_
        "$type": "Inside.Core.Formula.Definition.DefinitionAC, Inside.Core.Formula",_x000D_
        "ID": 506,_x000D_
        "Results": [_x000D_
          [_x000D_
            2_x000D_
          ]_x000D_
        ],_x000D_
        "Statistics": {_x000D_
          "CreationDate": "2022-04-01T12:24:50.1382848+02:00",_x000D_
          "LastRefreshDate": "2022-03-25T16:41:35.0512102+01:00",_x000D_
          "TotalRefreshCount": 1,_x000D_
          "CustomInfo": {}_x000D_
        }_x000D_
      },_x000D_
      "507": {_x000D_
        "$type": "Inside.Core.Formula.Definition.DefinitionAC, Inside.Core.Formula",_x000D_
        "ID": 507,_x000D_
        "Results": [_x000D_
          [_x000D_
            0.0_x000D_
          ]_x000D_
        ],_x000D_
        "Statistics": {_x000D_
          "CreationDate": "2022-04-01T12:24:50.1382848+02:00",_x000D_
          "LastRefreshDate": "2022-03-25T17:16:12.2798317+01:00",_x000D_
          "TotalRefreshCount": 2,_x000D_
          "CustomInfo": {}_x000D_
        }_x000D_
      },_x000D_
      "508": {_x000D_
        "$type": "Inside.Core.Formula.Definition.DefinitionAC, Inside.Core.Formula",_x000D_
        "ID": 508,_x000D_
        "Results": [_x000D_
          [_x000D_
            17226.911239_x000D_
          ]_x000D_
        ],_x000D_
        "Statistics": {_x000D_
          "CreationDate": "2022-04-01T12:24:50.1382848+02:00",_x000D_
          "LastRefreshDate": "2022-03-25T17:16:12.2828196+01:00",_x000D_
          "TotalRefreshCount": 2,_x000D_
          "CustomInfo": {}_x000D_
        }_x000D_
      },_x000D_
      "509": {_x000D_
        "$type": "Inside.Core.Formula.Definition.DefinitionAC, Inside.Core.Formula",_x000D_
        "ID": 509,_x000D_
        "Results": [_x000D_
          [_x000D_
            672.513823_x000D_
          ]_x000D_
        ],_x000D_
        "Statistics": {_x000D_
          "CreationDate": "2022-04-01T12:24:50.1382848+02:00",_x000D_
          "LastRefreshDate": "2022-03-25T17:16:12.2856433+01:00",_x000D_
          "TotalRefreshCount": 2,_x000D_
          "CustomInfo": {}_x000D_
        }_x000D_
      },_x000D_
      "510": {_x000D_
        "$type": "Inside.Core.Formula.Definition.DefinitionAC, Inside.Core.Formula",_x000D_
        "ID": 510,_x000D_
        "Results": [_x000D_
          [_x000D_
            0.0_x000D_
          ]_x000D_
        ],_x000D_
        "Statistics": {_x000D_
          "CreationDate": "2022-04-01T12:24:50.1382848+02:00",_x000D_
          "LastRefreshDate": "2022-03-25T17:16:12.2886796+01:00",_x000D_
          "TotalRefreshCount": 2,_x000D_
          "CustomInfo": {}_x000D_
        }_x000D_
      },_x000D_
      "511": {_x000D_
        "$type": "Inside.Core.Formula.Definition.DefinitionAC, Inside.Core.Formula",_x000D_
        "ID": 511,_x000D_
        "Results": [_x000D_
          [_x000D_
            1416.04_x000D_
          ]_x000D_
        ],_x000D_
        "Statistics": {_x000D_
          "CreationDate": "2022-04-01T12:24:50.1392823+02:00",_x000D_
          "LastRefreshDate": "2022-03-25T17:16:12.2916705+01:00",_x000D_
          "TotalRefreshCount": 2,_x000D_
          "CustomInfo": {}_x000D_
        }_x000D_
      },_x000D_
      "512": {_x000D_
        "$type": "Inside.Core.Formula.Definition.DefinitionAC, Inside.Core.Formula",_x000D_
        "ID": 512,_x000D_
        "Results": [_x000D_
          [_x000D_
            13784.857124_x000D_
          ]_x000D_
        ],_x000D_
        "Statistics": {_x000D_
          "CreationDate": "2022-04-01T12:24:50.1392823+02:00",_x000D_
          "LastRefreshDate": "2022-03-25T17:16:12.2946631+01:00",_x000D_
          "TotalRefreshCount": 2,_x000D_
          "CustomInfo": {}_x000D_
        }_x000D_
      },_x000D_
      "513": {_x000D_
        "$type": "Inside.Core.Formula.Definition.DefinitionAC, Inside.Core.Formula",_x000D_
        "ID": 513,_x000D_
        "Results": [_x000D_
          [_x000D_
            0.0_x000D_
          ]_x000D_
        ],_x000D_
        "Statistics": {_x000D_
          "CreationDate": "2022-04-01T12:24:50.1392823+02:00",_x000D_
          "LastRefreshDate": "2022-03-25T17:16:12.297654+01:00",_x000D_
          "TotalRefreshCount": 2,_x000D_
          "CustomInfo": {}_x000D_
        }_x000D_
      },_x000D_
      "514": {_x000D_
        "$type": "Inside.Core.Formula.Definition.DefinitionAC, Inside.Core.Formula",_x000D_
        "ID": 514,_x000D_
        "Results": [_x000D_
          [_x000D_
            4259.0792150000016_x000D_
          ]_x000D_
        ],_x000D_
        "Statistics": {_x000D_
          "CreationDate": "2022-04-01T12:24:50.1392823+02:00",_x000D_
          "LastRefreshDate": "2022-03-25T17:16:12.2996198+01:00",_x000D_
          "TotalRefreshCount": 2,_x000D_
          "CustomInfo": {}_x000D_
        }_x000D_
      },_x000D_
      "515": {_x000D_
        "$type": "Inside.Core.Formula.Definition.DefinitionAC, Inside.Core.Formula",_x000D_
        "ID": 515,_x000D_
        "Results": [_x000D_
          [_x000D_
            743899.5199999999_x000D_
          ]_x000D_
        ],_x000D_
        "Statistics": {_x000D_
          "CreationDate": "2022-04-01T12:24:50.1392823+02:00",_x000D_
          "LastRefreshDate": "2022-03-25T17:16:12.3421941+01:00",_x000D_
          "TotalRefreshCount": 2,_x000D_
          "CustomInfo": {}_x000D_
        }_x000D_
      },_x000D_
      "516": {_x000D_
        "$type": "Inside.Core.Formula.Definition.DefinitionAC, Inside.Core.Formula",_x000D_
        "ID": 516,_x000D_
        "Results": [_x000D_
          [_x000D_
            7007.3442879999993_x000D_
          ]_x000D_
        ],_x000D_
        "Statistics": {_x000D_
          "CreationDate": "2022-04-01T12:24:50.1392823+02:00",_x000D_
          "LastRefreshDate": "2022-03-25T17:16:12.3605812+01:00",_x000D_
          "TotalRefreshCount": 2,_x000D_
          "CustomInfo": {}_x000D_
        }_x000D_
      },_x000D_
      "517": {_x000D_
        "$type": "Inside.Core.Formula.Definition.DefinitionAC, Inside.Core.Formula",_x000D_
        "ID": 517,_x000D_
        "Results": [_x000D_
          [_x000D_
            0.0_x000D_
          ]_x000D_
        ],_x000D_
        "Statistics": {_x000D_
          "CreationDate": "2022-04-01T12:24:50.1392823+02:00",_x000D_
          "LastRefreshDate": "2022-03-25T17:16:12.3646115+01:00",_x000D_
          "TotalRefreshCount": 2,_x000D_
          "CustomInfo": {}_x000D_
        }_x000D_
      },_x000D_
      "518": {_x000D_
        "$type": "Inside.Core.Formula.Definition.DefinitionAC, Inside.Core.Formula",_x000D_
        "ID": 518,_x000D_
        "Results": [_x000D_
          [_x000D_
            0.0_x000D_
          ]_x000D_
        ],_x000D_
        "Statistics": {_x000D_
          "CreationDate": "2022-04-01T12:24:50.1392823+02:00",_x000D_
          "LastRefreshDate": "2022-03-25T17:16:12.3676042+01:00",_x000D_
          "TotalRefreshCount": 2,_x000D_
          "CustomInfo": {}_x000D_
        }_x000D_
      },_x000D_
      "519": {_x000D_
        "$type": "Inside.Core.Formula.Definition.DefinitionAC, Inside.Core.Formula",_x000D_
        "ID": 519,_x000D_
        "Results": [_x000D_
          [_x000D_
            33530.895729_x000D_
          ]_x000D_
        ],_x000D_
        "Statistics": {_x000D_
          "CreationDate": "2022-04-01T12:24:50.1392823+02:00",_x000D_
          "LastRefreshDate": "2022-03-25T17:16:12.3695981+01:00",_x000D_
          "TotalRefreshCount": 2,_x000D_
          "CustomInfo": {}_x000D_
        }_x000D_
      },_x000D_
      "520": {_x000D_
        "$type": "Inside.Core.Formula.Definition.DefinitionAC, Inside.Core.Formula",_x000D_
        "ID": 520,_x000D_
        "Results": [_x000D_
          [_x000D_
            6664.695628_x000D_
          ]_x000D_
        ],_x000D_
        "Statistics": {_x000D_
          "CreationDate": "2022-04-01T12:24:50.1392823+02:00",_x000D_
          "LastRefreshDate": "2022-03-25T17:16:12.3735786+01:00",_x000D_
          "TotalRefreshCount": 2,_x000D_
          "CustomInfo": {}_x000D_
        }_x000D_
      },_x000D_
      "521": {_x000D_
        "$type": "Inside.Core.Formula.Definition.DefinitionAC, Inside.Core.Formula",_x000D_
        "ID": 521,_x000D_
        "Results": [_x000D_
          [_x000D_
            55148.739999999983_x000D_
          ]_x000D_
        ],_x000D_
        "Statistics": {_x000D_
          "CreationDate": "2022-04-01T12:24:50.1392823+02:00",_x000D_
          "LastRefreshDate": "2022-03-25T17:16:12.3755411+01:00",_x000D_
          "TotalRefreshCount": 2,_x000D_
          "CustomInfo": {}_x000D_
        }_x000D_
      },_x000D_
      "522": {_x000D_
        "$type": "Inside.Core.Formula.Definition.DefinitionAC, Inside.Core.Formula",_x000D_
        "ID": 522,_x000D_
        "Results": [_x000D_
          [_x000D_
            26145.372068999997_x000D_
          ]_x000D_
        ],_x000D_
        "Statistics": {_x000D_
          "CreationDate": "2022-04-01T12:24:50.1392823+02:00",_x000D_
          "LastRefreshDate": "2022-03-25T17:16:12.3795317+01:00",_x000D_
          "TotalRefreshCount": 2,_x000D_
          "CustomInfo": {}_x000D_
        }_x000D_
      },_x000D_
      "523": {_x000D_
        "$type": "Inside.Core.Formula.Definition.DefinitionAC, Inside.Core.Formula",_x000D_
        "ID": 523,_x000D_
        "Results": [_x000D_
          [_x000D_
            57691.98_x000D_
          ]_x000D_
        ],_x000D_
        "Statistics": {_x000D_
          "CreationDate": "2022-04-01T12:24:50.1392823+02:00",_x000D_
          "LastRefreshDate": "2022-03-25T17:16:12.3815269+01:00",_x000D_
          "TotalRefreshCount": 2,_x000D_
          "CustomInfo": {}_x000D_
        }_x000D_
      },_x000D_
      "524": {_x000D_
        "$type": "Inside.Core.Formula.Definition.DefinitionAC, Inside.Core.Formula",_x000D_
        "ID": 524,_x000D_
        "Results": [_x000D_
          [_x000D_
            0.0_x000D_
          ]_x000D_
        ],_x000D_
        "Statistics": {_x000D_
          "CreationDate": "2022-04-01T12:24:50.1392823+02:00",_x000D_
          "LastRefreshDate": "2022-03-25T17:16:12.3845185+01:00",_x000D_
          "TotalRefreshCount": 2,_x000D_
          "CustomInfo": {}_x000D_
        }_x000D_
      },_x000D_
      "525": {_x000D_
        "$type": "Inside.Core.Formula.Definition.DefinitionAC, Inside.Core.Formula",_x000D_
        "ID": 525,_x000D_
        "Results": [_x000D_
          [_x000D_
            12661.684000000001_x000D_
          ]_x000D_
        ],_x000D_
        "Statistics": {_x000D_
          "CreationDate": "2022-04-01T12:24:50.1392823+02:00",_x000D_
          "LastRefreshDate": "2022-03-25T17:16:12.3875105+01:00",_x000D_
          "TotalRefreshCount": 2,_x000D_
          "CustomInfo": {}_x000D_
        }_x000D_
      },_x000D_
      "526": {_x000D_
        "$type": "Inside.Core.Formula.Definition.DefinitionAC, Inside.Core.Formula",_x000D_
        "ID": 526,_x000D_
        "Results": [_x000D_
          [_x000D_
            539720.81_x000D_
          ]_x000D_
        ],_x000D_
        "Statistics": {_x000D_
          "CreationDate": "2022-04-01T12:24:50.1392823+02:00",_x000D_
          "LastRefreshDate": "2022-03-25T17:16:12.3895049+01:00",_x000D_
          "TotalRefreshCount": 2,_x000D_
          "CustomInfo": {}_x000D_
        }_x000D_
      },_x000D_
      "527": {_x000D_
        "$type": "Inside.Core.Formula.Definition.DefinitionAC, Inside.Core.Formula",_x000D_
        "ID": 527,_x000D_
        "Results": [_x000D_
          [_x000D_
            434534.39999999991_x000D_
          ]_x000D_
        ],_x000D_
        "Statistics": {_x000D_
          "CreationDate": "2022-04-01T12:24:50.1392823+02:00",_x000D_
          "LastRefreshDate": "2022-03-25T17:16:12.3934947+01:00",_x000D_
          "TotalRefreshCount": 2,_x000D_
          "CustomInfo": {}_x000D_
        }_x000D_
      },_x000D_
      "528": {_x000D_
        "$type": "Inside.Core.Formula.Definition.DefinitionAC, Inside.Core.Formula",_x000D_
        "ID": 528,_x000D_
        "Results": [_x000D_
          [_x000D_
            3543.5357589999994_x000D_
          ]_x000D_
        ],_x000D_
        "Statistics": {_x000D_
          "CreationDate": "2022-04-01T12:24:50.1392823+02:00",_x000D_
          "LastRefreshDate": "2022-03-25T17:16:12.3964868+01:00",_x000D_
          "TotalRefreshCount": 2,_x000D_
          "CustomInfo": {}_x000D_
        }_x000D_
      },_x000D_
      "529": {_x000D_
        "$type": "Inside.Core.Formula.Definition.DefinitionAC, Inside.Core.Formula",_x000D_
        "ID": 529,_x000D_
        "Results": [_x000D_
          [_x000D_
            3251.2700000000004_x000D_
          ]_x000D_
        ],_x000D_
        "Statistics": {_x000D_
          "CreationDate": "2022-04-01T12:24:50.1392823+02:00",_x000D_
          "LastRefreshDate": "2022-03-25T17:16:12.3994785+01:00",_x000D_
          "TotalRefreshCount": 2,_x000D_
          "CustomInfo": {}_x000D_
        }_x000D_
      },_x000D_
      "530": {_x000D_
        "$type": "Inside.Core.Formula.Definition.DefinitionAC, Inside.Core.Formula",_x000D_
        "ID": 530,_x000D_
        "Results": [_x000D_
          [_x000D_
            259088.94_x000D_
          ]_x000D_
        ],_x000D_
        "Statistics": {_x000D_
          "CreationDate": "2022-04-01T12:24:50.1392823+02:00",_x000D_
          "LastRefreshDate": "2022-03-25T17:16:12.401473+01:00",_x000D_
          "TotalRefreshCount": 2,_x000D_
          "CustomInfo": {}_x000D_
        }_x000D_
      },_x000D_
      "531": {_x000D_
        "$type": "Inside.Core.Formula.Definition.DefinitionAC, Inside.Core.Formula",_x000D_
        "ID": 531,_x000D_
        "Results": [_x000D_
          [_x000D_
            8_x000D_
          ]_x000D_
        ],_x000D_
        "Statistics": {_x000D_
          "CreationDate": "2022-04-01T12:24:50.1392823+02:00",_x000D_
          "LastRefreshDate": "2022-03-25T16:41:42.5897857+01:00",_x000D_
          "TotalRefreshCount": 1,_x000D_
          "CustomInfo": {}_x000D_
        }_x000D_
      },_x000D_
      "532": {_x000D_
        "$type": "Inside.Core.Formula.Definition.DefinitionAC, Inside.Core.Formula",_x000D_
        "ID": 532,_x000D_
        "Results": [_x000D_
          [_x000D_
            476_x000D_
          ]_x000D_
        ],_x000D_
        "Statistics": {_x000D_
          "CreationDate": "2022-04-01T12:24:50.1392823+02:00",_x000D_
          "LastRefreshDate": "2022-03-25T16:41:42.5927778+01:00",_x000D_
          "TotalRefreshCount": 1,_x000D_
          "CustomInfo": {}_x000D_
        }_x000D_
      },_x000D_
      "533": {_x000D_
        "$type": "Inside.Core.Formula.Definition.DefinitionAC, Inside.Core.Formula",_x000D_
        "ID": 533,_x000D_
        "Results": [_x000D_
          [_x000D_
            4_x000D_
          ]_x000D_
        ],_x000D_
        "Statistics": {_x000D_
          "CreationDate": "2022-04-01T12:24:50.140279+02:00",_x000D_
          "LastRefreshDate": "2022-03-25T16:41:42.5957699+01:00",_x000D_
          "TotalRefreshCount": 1,_x000D_
          "CustomInfo": {}_x000D_
        }_x000D_
      },_x000D_
      "534": {_x000D_
        "$type": "Inside.Core.Formula.Definition.DefinitionAC, Inside.Core.Formula",_x000D_
        "ID": 534,_x000D_
        "Results": [_x000D_
          [_x000D_
            6_x000D_
          ]_x000D_
        ],_x000D_
        "Statistics": {_x000D_
          "CreationDate": "2022-04-01T12:24:50.140279+02:00",_x000D_
          "LastRefreshDate": "2022-03-25T16:41:42.6027518+01:00",_x000D_
          "TotalRefreshCount": 1,_x000D_
          "CustomInfo": {}_x000D_
        }_x000D_
      },_x000D_
      "535": {_x000D_
        "$type": "Inside.Core.Formula.Definition.DefinitionAC, Inside.Core.Formula",_x000D_
        "ID": 535,_x000D_
        "Results": [_x000D_
          [_x000D_
            13_x000D_
          ]_x000D_
        ],_x000D_
        "Statistics": {_x000D_
          "CreationDate": "2022-04-01T12:24:50.140279+02:00",_x000D_
          "LastRefreshDate": "2022-03-25T16:41:42.6267303+01:00",_x000D_
          "TotalRefreshCount": 1,_x000D_
          "CustomInfo": {}_x000D_
        }_x000D_
      },_x000D_
      "536": {_x000D_
        "$type": "Inside.Core.Formula.Definition.DefinitionAC, Inside.Core.Formula",_x000D_
        "ID": 536,_x000D_
        "Results": [_x000D_
          [_x000D_
            2_x000D_
          ]_x000D_
        ],_x000D_
        "Statistics": {_x000D_
          "CreationDate": "2022-04-01T12:24:50.140279+02:00",_x000D_
          "LastRefreshDate": "2022-03-25T16:41:42.6317142+01:00",_x000D_
          "TotalRefreshCount": 1,_x000D_
          "CustomInfo": {}_x000D_
        }_x000D_
      },_x000D_
      "537": {_x000D_
        "$type": "Inside.Core.Formula.Definition.DefinitionAC, Inside.Core.Formula",_x000D_
        "ID": 537,_x000D_
        "Results": [_x000D_
          [_x000D_
            0.0_x000D_
          ]_x000D_
        ],_x000D_
        "Statistics": {_x000D_
          "CreationDate": "2022-04-01T12:24:50.140279+02:00",_x000D_
          "LastRefreshDate": "2022-03-25T16:50:48.6626183+01:00",_x000D_
          "TotalRefreshCount": 4,_x000D_
          "CustomInfo": {}_x000D_
        }_x000D_
      },_x000D_
      "538": {_x000D_
        "$type": "Inside.Core.Formula.Definition.DefinitionAC, Inside.Core.Formula",_x000D_
        "ID": 538,_x000D_
        "Results": [_x000D_
          [_x000D_
            0.0_x000D_
          ]_x000D_
        ],_x000D_
        "Statistics": {_x000D_
          "CreationDate": "2022-04-01T12:24:50.140279+02:00",_x000D_
          "LastRefreshDate": "2022-03-25T16:50:48.6606304+01:00",_x000D_
          "TotalRefreshCount": 3,_x000D_
          "CustomInfo": {}_x000D_
        }_x000D_
      },_x000D_
      "539": {_x000D_
        "$type": "Inside.Core.Formula.Definition.DefinitionAC, Inside.Core.Formula",_x000D_
        "ID": 539,_x000D_
        "Results": [_x000D_
          [_x000D_
            0.0_x000D_
          ]_x000D_
        ],_x000D_
        "Statistics": {_x000D_
          "CreationDate": "2022-04-01T12:24:50.140279+02:00",_x000D_
          "LastRefreshDate": "2022-03-25T16:50:48.6586127+01:00",_x000D_
          "TotalRefreshCount": 3,_x000D_
          "CustomInfo": {}_x000D_
        }_x000D_
      },_x000D_
      "540": {_x000D_
        "$type": "Inside.Core.Formula.Definition.DefinitionAC, Inside.Core.Formula",_x000D_
        "ID": 540,_x000D_
        "Results": [_x000D_
          [_x000D_
            0.0_x000D_
          ]_x000D_
        ],_x000D_
        "Statistics": {_x000D_
          "CreationDate": "2022-04-01T12:24:50.140279+02:00",_x000D_
          "LastRefreshDate": "2022-03-25T16:50:48.6566549+01:00",_x000D_
          "TotalRefreshCount": 3,_x000D_
          "CustomInfo": {}_x000D_
        }_x000D_
      },_x000D_
      "541": {_x000D_
        "$type": "Inside.Core.Formula.Definition.DefinitionAC, Inside.Core.Formula",_x000D_
        "ID": 541,_x000D_
        "Results": [_x000D_
          [_x000D_
            2432.75_x000D_
          ]_x000D_
        ],_x000D_
        "Statistics": {_x000D_
          "CreationDate": "2022-04-01T12:24:50.140279+02:00",_x000D_
          "LastRefreshDate": "2022-03-25T16:50:48.6556531+01:00",_x000D_
          "TotalRefreshCount": 3,_x000D_
          "CustomInfo": {}_x000D_
        }_x000D_
      },_x000D_
      "542": {_x000D_
        "$type": "Inside.Core.Formula.Definition.DefinitionAC, Inside.Core.Formula",_x000D_
        "ID": 542,_x000D_
        "Results": [_x000D_
          [_x000D_
            2568.6800000000003_x000D_
          ]_x000D_
        ],_x000D_
        "Statistics": {_x000D_
          "CreationDate": "2022-04-01T12:24:50.140279+02:00",_x000D_
          "LastRefreshDate": "2022-03-25T16:50:48.6536618+01:00",_x000D_
          "TotalRefreshCount": 3,_x000D_
          "CustomInfo": {}_x000D_
        }_x000D_
      },_x000D_
      "543": {_x000D_
        "$type": "Inside.Core.Formula.Definition.DefinitionAC, Inside.Core.Formula",_x000D_
        "ID": 543,_x000D_
        "Results": [_x000D_
          [_x000D_
            57682.369999999995_x000D_
          ]_x000D_
        ],_x000D_
        "Statistics": {_x000D_
          "CreationDate": "2022-04-01T12:24:50.140279+02:00",_x000D_
          "LastRefreshDate": "2022-03-25T16:50:47.8826091+01:00",_x000D_
          "TotalRefreshCount": 2,_x000D_
          "CustomInfo": {}_x000D_
        }_x000D_
      },_x000D_
      "544": {_x000D_
        "$type": "Inside.Core.Formula.Definition.DefinitionAC, Inside.Core.Formula",_x000D_
        "ID": 544,_x000D_
        "Results": [_x000D_
          [_x000D_
            58907.630000000005_x000D_
          ]_x000D_
        ],_x000D_
        "Statistics": {_x000D_
          "CreationDate": "2022-04-01T12:24:50.140279+02:00",_x000D_
          "LastRefreshDate": "2022-03-25T16:50:47.880614+01:00",_x000D_
          "TotalRefreshCount": 2,_x000D_
          "CustomInfo": {}_x000D_
        }_x000D_
      },_x000D_
      "545": {_x000D_
        "$type": "Inside.Core.Formula.Definition.DefinitionAC, Inside.Core.Formula",_x000D_
        "ID": 545,_x000D_
        "Results": [_x000D_
          [_x000D_
            105987.39_x000D_
          ]_x000D_
        ],_x000D_
        "Statistics": {_x000D_
          "CreationDate": "2022-04-01T12:24:50.140279+02:00",_x000D_
          "LastRefreshDate": "2022-03-25T16:50:47.8786193+01:00",_x000D_
          "TotalRefreshCount": 2,_x000D_
          "CustomInfo": {}_x000D_
        }_x000D_
      },_x000D_
      "546": {_x000D_
        "$type": "Inside.Core.Formula.Definition.DefinitionAC, Inside.Core.Formula",_x000D_
        "ID": 546,_x000D_
        "Results": [_x000D_
          [_x000D_
            0.0_x000D_
          ]_x000D_
        ],_x000D_
        "Statistics": {_x000D_
          "CreationDate": "2022-04-01T12:24:50.140279+02:00",_x000D_
          "LastRefreshDate": "2022-03-25T16:50:47.8746299+01:00",_x000D_
          "TotalRefreshCount": 2,_x000D_
          "CustomInfo": {}_x000D_
        }_x000D_
      },_x000D_
      "547": {_x000D_
        "$type": "Inside.Core.Formula.Definition.DefinitionAC, Inside.Core.Formula",_x000D_
        "ID": 547,_x000D_
        "Results": [_x000D_
          [_x000D_
            0.0_x000D_
          ]_x000D_
        ],_x000D_
        "Statistics": {_x000D_
          "CreationDate": "2022-04-01T12:24:50.140279+02:00",_x000D_
          "LastRefreshDate": "2022-03-25T16:50:47.8726348+01:00",_x000D_
          "TotalRefreshCount": 2,_x000D_
          "CustomInfo": {}_x000D_
        }_x000D_
      },_x000D_
      "548": {_x000D_
        "$type": "Inside.Core.Formula.Definition.DefinitionAC, Inside.Core.Formula",_x000D_
        "ID": 548,_x000D_
        "Results": [_x000D_
          [_x000D_
            0.0_x000D_
          ]_x000D_
        ],_x000D_
        "Statistics": {_x000D_
          "CreationDate": "2022-04-01T12:24:50.140279+02:00",_x000D_
          "LastRefreshDate": "2022-03-25T16:50:47.8706453+01:00",_x000D_
          "TotalRefreshCount": 2,_x000D_
          "CustomInfo": {}_x000D_
        }_x000D_
      },_x000D_
      "549": {_x000D_
        "$type": "Inside.Core.Formula.Definition.DefinitionAC, Inside.Core.Formula",_x000D_
        "ID": 549,_x000D_
        "Results": [_x000D_
          [_x000D_
            2568.6800000000003_x000D_
          ]_x000D_
        ],_x000D_
        "Statistics": {_x000D_
          "CreationDate": "2022-04-01T12:24:50.140279+02:00",_x000D_
          "LastRefreshDate": "2022-03-25T16:54:07.9227142+01:00",_x000D_
          "TotalRefreshCount": 2,_x000D_
          "CustomInfo": {}_x000D_
        }_x000D_
      },_x000D_
      "550": {_x000D_
        "$type": "Inside.Core.Formula.Definition.DefinitionAC, Inside.Core.Formula",_x000D_
        "ID": 550,_x000D_
        "Results": [_x000D_
          [_x000D_
            2432.75_x000D_
          ]_x000D_
        ],_x000D_
        "Statistics": {_x000D_
          "CreationDate": "2022-04-01T12:24:50.140279+02:00",_x000D_
          "LastRefreshDate": "2022-03-25T16:54:07.9267017+01:00",_x000D_
          "TotalRefreshCount": 2,_x000D_
          "CustomInfo": {}_x000D_
        }_x000D_
      },_x000D_
      "551": {_x000D_
        "$type": "Inside.Core.Formula.Definition.DefinitionAC, Inside.Core.Formula",_x000D_
        "ID": 551,_x000D_
        "Results": [_x000D_
          [_x000D_
            0.0_x000D_
          ]_x000D_
        ],_x000D_
        "Statistics": {_x000D_
          "CreationDate": "2022-04-01T12:24:50.140279+02:00",_x000D_
          "LastRefreshDate": "2022-03-25T16:54:07.9296948+01:00",_x000D_
          "TotalRefreshCount": 2,_x000D_
          "CustomInfo": {}_x000D_
        }_x000D_
      },_x000D_
      "552": {_x000D_
        "$type": "Inside.Core.Formula.Definition.DefinitionAC, Inside.Core.Formula",_x000D_
        "ID": 552,_x000D_
        "Results": [_x000D_
          [_x000D_
            0.0_x000D_
          ]_x000D_
        ],_x000D_
        "Statistics": {_x000D_
          "CreationDate": "2022-04-01T12:24:50.140279+02:00",_x000D_
          "LastRefreshDate": "2022-03-25T16:54:07.9326878+01:00",_x000D_
          "TotalRefreshCount": 2,_x000D_
          "CustomInfo": {}_x000D_
        }_x000D_
      },_x000D_
      "553": {_x000D_
        "$type": "Inside.Core.Formula.Definition.DefinitionAC, Inside.Core.Formula",_x000D_
        "ID": 553,_x000D_
        "Results": [_x000D_
          [_x000D_
            0.0_x000D_
          ]_x000D_
        ],_x000D_
        "Statistics": {_x000D_
          "CreationDate": "2022-04-01T12:24:50.140279+02:00",_x000D_
          "LastRefreshDate": "2022-03-25T16:54:07.9356789+01:00",_x000D_
          "TotalRefreshCount": 2,_x000D_
          "CustomInfo": {}_x000D_
        }_x000D_
      },_x000D_
      "554": {_x000D_
        "$type": "Inside.Core.Formula.Definition.DefinitionAC, Inside.Core.Formula",_x000D_
        "ID": 554,_x000D_
        "Results": [_x000D_
          [_x000D_
            0.0_x000D_
          ]_x000D_
        ],_x000D_
        "Statistics": {_x000D_
          "CreationDate": "2022-04-01T12:24:50.140279+02:00",_x000D_
          "LastRefreshDate": "2022-03-25T16:54:07.9376736+01:00",_x000D_
          "TotalRefreshCount": 2,_x000D_
          "CustomInfo": {}_x000D_
        }_x000D_
      },_x000D_
      "555": {_x000D_
        "$type": "Inside.Core.Formula.Definition.DefinitionAC, Inside.Core.Formula",_x000D_</t>
  </si>
  <si>
    <t xml:space="preserve">
        "ID": 555,_x000D_
        "Results": [_x000D_
          [_x000D_
            2568.6800000000003_x000D_
          ]_x000D_
        ],_x000D_
        "Statistics": {_x000D_
          "CreationDate": "2022-04-01T12:24:50.140279+02:00",_x000D_
          "LastRefreshDate": "2022-03-25T16:54:01.9197346+01:00",_x000D_
          "TotalRefreshCount": 1,_x000D_
          "CustomInfo": {}_x000D_
        }_x000D_
      },_x000D_
      "556": {_x000D_
        "$type": "Inside.Core.Formula.Definition.DefinitionAC, Inside.Core.Formula",_x000D_
        "ID": 556,_x000D_
        "Results": [_x000D_
          [_x000D_
            2432.75_x000D_
          ]_x000D_
        ],_x000D_
        "Statistics": {_x000D_
          "CreationDate": "2022-04-01T12:24:50.140279+02:00",_x000D_
          "LastRefreshDate": "2022-03-25T16:54:01.9217027+01:00",_x000D_
          "TotalRefreshCount": 1,_x000D_
          "CustomInfo": {}_x000D_
        }_x000D_
      },_x000D_
      "557": {_x000D_
        "$type": "Inside.Core.Formula.Definition.DefinitionAC, Inside.Core.Formula",_x000D_
        "ID": 557,_x000D_
        "Results": [_x000D_
          [_x000D_
            0.0_x000D_
          ]_x000D_
        ],_x000D_
        "Statistics": {_x000D_
          "CreationDate": "2022-04-01T12:24:50.1412766+02:00",_x000D_
          "LastRefreshDate": "2022-03-25T16:54:01.9237205+01:00",_x000D_
          "TotalRefreshCount": 1,_x000D_
          "CustomInfo": {}_x000D_
        }_x000D_
      },_x000D_
      "558": {_x000D_
        "$type": "Inside.Core.Formula.Definition.DefinitionAC, Inside.Core.Formula",_x000D_
        "ID": 558,_x000D_
        "Results": [_x000D_
          [_x000D_
            0.0_x000D_
          ]_x000D_
        ],_x000D_
        "Statistics": {_x000D_
          "CreationDate": "2022-04-01T12:24:50.1412766+02:00",_x000D_
          "LastRefreshDate": "2022-03-25T16:54:01.9266758+01:00",_x000D_
          "TotalRefreshCount": 1,_x000D_
          "CustomInfo": {}_x000D_
        }_x000D_
      },_x000D_
      "559": {_x000D_
        "$type": "Inside.Core.Formula.Definition.DefinitionAC, Inside.Core.Formula",_x000D_
        "ID": 559,_x000D_
        "Results": [_x000D_
          [_x000D_
            0.0_x000D_
          ]_x000D_
        ],_x000D_
        "Statistics": {_x000D_
          "CreationDate": "2022-04-01T12:24:50.1412766+02:00",_x000D_
          "LastRefreshDate": "2022-03-25T16:54:01.9287094+01:00",_x000D_
          "TotalRefreshCount": 1,_x000D_
          "CustomInfo": {}_x000D_
        }_x000D_
      },_x000D_
      "560": {_x000D_
        "$type": "Inside.Core.Formula.Definition.DefinitionAC, Inside.Core.Formula",_x000D_
        "ID": 560,_x000D_
        "Results": [_x000D_
          [_x000D_
            0.0_x000D_
          ]_x000D_
        ],_x000D_
        "Statistics": {_x000D_
          "CreationDate": "2022-04-01T12:24:50.1412766+02:00",_x000D_
          "LastRefreshDate": "2022-03-25T16:54:01.9307057+01:00",_x000D_
          "TotalRefreshCount": 1,_x000D_
          "CustomInfo": {}_x000D_
        }_x000D_
      },_x000D_
      "561": {_x000D_
        "$type": "Inside.Core.Formula.Definition.DefinitionAC, Inside.Core.Formula",_x000D_
        "ID": 561,_x000D_
        "Results": [_x000D_
          [_x000D_
            0.0_x000D_
          ]_x000D_
        ],_x000D_
        "Statistics": {_x000D_
          "CreationDate": "2022-04-01T12:24:50.1412766+02:00",_x000D_
          "LastRefreshDate": "2022-03-25T16:54:01.980321+01:00",_x000D_
          "TotalRefreshCount": 1,_x000D_
          "CustomInfo": {}_x000D_
        }_x000D_
      },_x000D_
      "562": {_x000D_
        "$type": "Inside.Core.Formula.Definition.DefinitionAC, Inside.Core.Formula",_x000D_
        "ID": 562,_x000D_
        "Results": [_x000D_
          [_x000D_
            20736.258265_x000D_
          ]_x000D_
        ],_x000D_
        "Statistics": {_x000D_
          "CreationDate": "2022-04-01T12:24:50.1412766+02:00",_x000D_
          "LastRefreshDate": "2022-03-25T16:54:01.9851509+01:00",_x000D_
          "TotalRefreshCount": 1,_x000D_
          "CustomInfo": {}_x000D_
        }_x000D_
      },_x000D_
      "563": {_x000D_
        "$type": "Inside.Core.Formula.Definition.DefinitionAC, Inside.Core.Formula",_x000D_
        "ID": 563,_x000D_
        "Results": [_x000D_
          [_x000D_
            564.211498_x000D_
          ]_x000D_
        ],_x000D_
        "Statistics": {_x000D_
          "CreationDate": "2022-04-01T12:24:50.1412766+02:00",_x000D_
          "LastRefreshDate": "2022-03-25T16:54:01.9902908+01:00",_x000D_
          "TotalRefreshCount": 1,_x000D_
          "CustomInfo": {}_x000D_
        }_x000D_
      },_x000D_
      "564": {_x000D_
        "$type": "Inside.Core.Formula.Definition.DefinitionAC, Inside.Core.Formula",_x000D_
        "ID": 564,_x000D_
        "Results": [_x000D_
          [_x000D_
            0.0_x000D_
          ]_x000D_
        ],_x000D_
        "Statistics": {_x000D_
          "CreationDate": "2022-04-01T12:24:50.1412766+02:00",_x000D_
          "LastRefreshDate": "2022-03-25T16:54:02.0075876+01:00",_x000D_
          "TotalRefreshCount": 1,_x000D_
          "CustomInfo": {}_x000D_
        }_x000D_
      },_x000D_
      "565": {_x000D_
        "$type": "Inside.Core.Formula.Definition.DefinitionAC, Inside.Core.Formula",_x000D_
        "ID": 565,_x000D_
        "Results": [_x000D_
          [_x000D_
            2683.250003_x000D_
          ]_x000D_
        ],_x000D_
        "Statistics": {_x000D_
          "CreationDate": "2022-04-01T12:24:50.1412766+02:00",_x000D_
          "LastRefreshDate": "2022-03-25T16:54:02.0107031+01:00",_x000D_
          "TotalRefreshCount": 1,_x000D_
          "CustomInfo": {}_x000D_
        }_x000D_
      },_x000D_
      "566": {_x000D_
        "$type": "Inside.Core.Formula.Definition.DefinitionAC, Inside.Core.Formula",_x000D_
        "ID": 566,_x000D_
        "Results": [_x000D_
          [_x000D_
            13784.857124_x000D_
          ]_x000D_
        ],_x000D_
        "Statistics": {_x000D_
          "CreationDate": "2022-04-01T12:24:50.1412766+02:00",_x000D_
          "LastRefreshDate": "2022-03-25T16:54:02.0145686+01:00",_x000D_
          "TotalRefreshCount": 1,_x000D_
          "CustomInfo": {}_x000D_
        }_x000D_
      },_x000D_
      "567": {_x000D_
        "$type": "Inside.Core.Formula.Definition.DefinitionAC, Inside.Core.Formula",_x000D_
        "ID": 567,_x000D_
        "Results": [_x000D_
          [_x000D_
            0.0_x000D_
          ]_x000D_
        ],_x000D_
        "Statistics": {_x000D_
          "CreationDate": "2022-04-01T12:24:50.1412766+02:00",_x000D_
          "LastRefreshDate": "2022-03-25T16:54:02.0175569+01:00",_x000D_
          "TotalRefreshCount": 1,_x000D_
          "CustomInfo": {}_x000D_
        }_x000D_
      },_x000D_
      "568": {_x000D_
        "$type": "Inside.Core.Formula.Definition.DefinitionAC, Inside.Core.Formula",_x000D_
        "ID": 568,_x000D_
        "Results": [_x000D_
          [_x000D_
            1790.3079579999999_x000D_
          ]_x000D_
        ],_x000D_
        "Statistics": {_x000D_
          "CreationDate": "2022-04-01T12:24:50.1412766+02:00",_x000D_
          "LastRefreshDate": "2022-03-25T16:54:02.021508+01:00",_x000D_
          "TotalRefreshCount": 1,_x000D_
          "CustomInfo": {}_x000D_
        }_x000D_
      },_x000D_
      "569": {_x000D_
        "$type": "Inside.Core.Formula.Definition.DefinitionAC, Inside.Core.Formula",_x000D_
        "ID": 569,_x000D_
        "Results": [_x000D_
          [_x000D_
            743899.5199999999_x000D_
          ]_x000D_
        ],_x000D_
        "Statistics": {_x000D_
          "CreationDate": "2022-04-01T12:24:50.1412766+02:00",_x000D_
          "LastRefreshDate": "2022-03-25T16:54:02.0673083+01:00",_x000D_
          "TotalRefreshCount": 1,_x000D_
          "CustomInfo": {}_x000D_
        }_x000D_
      },_x000D_
      "570": {_x000D_
        "$type": "Inside.Core.Formula.Definition.DefinitionAC, Inside.Core.Formula",_x000D_
        "ID": 570,_x000D_
        "Results": [_x000D_
          [_x000D_
            7007.3442879999993_x000D_
          ]_x000D_
        ],_x000D_
        "Statistics": {_x000D_
          "CreationDate": "2022-04-01T12:24:50.1412766+02:00",_x000D_
          "LastRefreshDate": "2022-03-25T16:54:02.0713013+01:00",_x000D_
          "TotalRefreshCount": 1,_x000D_
          "CustomInfo": {}_x000D_
        }_x000D_
      },_x000D_
      "571": {_x000D_
        "$type": "Inside.Core.Formula.Definition.DefinitionAC, Inside.Core.Formula",_x000D_
        "ID": 571,_x000D_
        "Results": [_x000D_
          [_x000D_
            0.0_x000D_
          ]_x000D_
        ],_x000D_
        "Statistics": {_x000D_
          "CreationDate": "2022-04-01T12:24:50.1412766+02:00",_x000D_
          "LastRefreshDate": "2022-03-25T16:54:02.0752963+01:00",_x000D_
          "TotalRefreshCount": 1,_x000D_
          "CustomInfo": {}_x000D_
        }_x000D_
      },_x000D_
      "572": {_x000D_
        "$type": "Inside.Core.Formula.Definition.DefinitionAC, Inside.Core.Formula",_x000D_
        "ID": 572,_x000D_
        "Results": [_x000D_
          [_x000D_
            0.0_x000D_
          ]_x000D_
        ],_x000D_
        "Statistics": {_x000D_
          "CreationDate": "2022-04-01T12:24:50.1412766+02:00",_x000D_
          "LastRefreshDate": "2022-03-25T16:54:02.0782885+01:00",_x000D_
          "TotalRefreshCount": 1,_x000D_
          "CustomInfo": {}_x000D_
        }_x000D_
      },_x000D_
      "573": {_x000D_
        "$type": "Inside.Core.Formula.Definition.DefinitionAC, Inside.Core.Formula",_x000D_
        "ID": 573,_x000D_
        "Results": [_x000D_
          [_x000D_
            33530.895729_x000D_
          ]_x000D_
        ],_x000D_
        "Statistics": {_x000D_
          "CreationDate": "2022-04-01T12:24:50.1412766+02:00",_x000D_
          "LastRefreshDate": "2022-03-25T16:54:02.082277+01:00",_x000D_
          "TotalRefreshCount": 1,_x000D_
          "CustomInfo": {}_x000D_
        }_x000D_
      },_x000D_
      "574": {_x000D_
        "$type": "Inside.Core.Formula.Definition.DefinitionAC, Inside.Core.Formula",_x000D_
        "ID": 574,_x000D_
        "Results": [_x000D_
          [_x000D_
            8643.555678_x000D_
          ]_x000D_
        ],_x000D_
        "Statistics": {_x000D_
          "CreationDate": "2022-04-01T12:24:50.1412766+02:00",_x000D_
          "LastRefreshDate": "2022-03-25T16:54:02.0863152+01:00",_x000D_
          "TotalRefreshCount": 1,_x000D_
          "CustomInfo": {}_x000D_
        }_x000D_
      },_x000D_
      "575": {_x000D_
        "$type": "Inside.Core.Formula.Definition.DefinitionAC, Inside.Core.Formula",_x000D_
        "ID": 575,_x000D_
        "Results": [_x000D_
          [_x000D_
            50182.390000000007_x000D_
          ]_x000D_
        ],_x000D_
        "Statistics": {_x000D_
          "CreationDate": "2022-04-01T12:24:50.1412766+02:00",_x000D_
          "LastRefreshDate": "2022-03-25T16:54:02.0990295+01:00",_x000D_
          "TotalRefreshCount": 1,_x000D_
          "CustomInfo": {}_x000D_
        }_x000D_
      },_x000D_
      "576": {_x000D_
        "$type": "Inside.Core.Formula.Definition.DefinitionAC, Inside.Core.Formula",_x000D_
        "ID": 576,_x000D_
        "Results": [_x000D_
          [_x000D_
            26145.372068999997_x000D_
          ]_x000D_
        ],_x000D_
        "Statistics": {_x000D_
          "CreationDate": "2022-04-01T12:24:50.1412766+02:00",_x000D_
          "LastRefreshDate": "2022-03-25T16:54:02.1030266+01:00",_x000D_
          "TotalRefreshCount": 1,_x000D_
          "CustomInfo": {}_x000D_
        }_x000D_
      },_x000D_
      "577": {_x000D_
        "$type": "Inside.Core.Formula.Definition.DefinitionAC, Inside.Core.Formula",_x000D_
        "ID": 577,_x000D_
        "Results": [_x000D_
          [_x000D_
            135274.72_x000D_
          ]_x000D_
        ],_x000D_
        "Statistics": {_x000D_
          "CreationDate": "2022-04-01T12:24:50.1412766+02:00",_x000D_
          "LastRefreshDate": "2022-03-25T16:54:02.1060104+01:00",_x000D_
          "TotalRefreshCount": 1,_x000D_
          "CustomInfo": {}_x000D_
        }_x000D_
      },_x000D_
      "578": {_x000D_
        "$type": "Inside.Core.Formula.Definition.DefinitionAC, Inside.Core.Formula",_x000D_
        "ID": 578,_x000D_
        "Results": [_x000D_
          [_x000D_
            0.0_x000D_
          ]_x000D_
        ],_x000D_
        "Statistics": {_x000D_
          "CreationDate": "2022-04-01T12:24:50.1412766+02:00",_x000D_
          "LastRefreshDate": "2022-03-25T16:54:02.1090083+01:00",_x000D_
          "TotalRefreshCount": 1,_x000D_
          "CustomInfo": {}_x000D_
        }_x000D_
      },_x000D_
      "579": {_x000D_
        "$type": "Inside.Core.Formula.Definition.DefinitionAC, Inside.Core.Formula",_x000D_
        "ID": 579,_x000D_
        "Results": [_x000D_
          [_x000D_
            18066.999003_x000D_
          ]_x000D_
        ],_x000D_
        "Statistics": {_x000D_
          "CreationDate": "2022-04-01T12:24:50.1412766+02:00",_x000D_
          "LastRefreshDate": "2022-03-25T16:54:02.1129541+01:00",_x000D_
          "TotalRefreshCount": 1,_x000D_
          "CustomInfo": {}_x000D_
        }_x000D_
      },_x000D_
      "580": {_x000D_
        "$type": "Inside.Core.Formula.Definition.DefinitionAC, Inside.Core.Formula",_x000D_
        "ID": 580,_x000D_
        "Results": [_x000D_
          [_x000D_
            539720.81_x000D_
          ]_x000D_
        ],_x000D_
        "Statistics": {_x000D_
          "CreationDate": "2022-04-01T12:24:50.1412766+02:00",_x000D_
          "LastRefreshDate": "2022-03-25T16:54:02.1159841+01:00",_x000D_
          "TotalRefreshCount": 1,_x000D_
          "CustomInfo": {}_x000D_
        }_x000D_
      },_x000D_
      "581": {_x000D_
        "$type": "Inside.Core.Formula.Definition.DefinitionAC, Inside.Core.Formula",_x000D_
        "ID": 581,_x000D_
        "Results": [_x000D_
          [_x000D_
            647369.46999999986_x000D_
          ]_x000D_
        ],_x000D_
        "Statistics": {_x000D_
          "CreationDate": "2022-04-01T12:24:50.1412766+02:00",_x000D_
          "LastRefreshDate": "2022-03-25T16:54:02.1189763+01:00",_x000D_
          "TotalRefreshCount": 1,_x000D_
          "CustomInfo": {}_x000D_
        }_x000D_
      },_x000D_
      "582": {_x000D_
        "$type": "Inside.Core.Formula.Definition.DefinitionAC, Inside.Core.Formula",_x000D_
        "ID": 582,_x000D_
        "Results": [_x000D_
          [_x000D_
            6285.4885179999992_x000D_
          ]_x000D_
        ],_x000D_
        "Statistics": {_x000D_
          "CreationDate": "2022-04-01T12:24:50.1412766+02:00",_x000D_
          "LastRefreshDate": "2022-03-25T16:54:02.1229677+01:00",_x000D_
          "TotalRefreshCount": 1,_x000D_
          "CustomInfo": {}_x000D_
        }_x000D_
      },_x000D_
      "583": {_x000D_
        "$type": "Inside.Core.Formula.Definition.DefinitionAC, Inside.Core.Formula",_x000D_
        "ID": 583,_x000D_
        "Results": [_x000D_
          [_x000D_
            1542.4900499999999_x000D_
          ]_x000D_
        ],_x000D_
        "Statistics": {_x000D_
          "CreationDate": "2022-04-01T12:24:50.1412766+02:00",_x000D_
          "LastRefreshDate": "2022-03-25T16:54:02.1259595+01:00",_x000D_
          "TotalRefreshCount": 1,_x000D_
          "CustomInfo": {}_x000D_
        }_x000D_
      },_x000D_
      "584": {_x000D_
        "$type": "Inside.Core.Formula.Definition.DefinitionAC, Inside.Core.Formula",_x000D_
        "ID": 584,_x000D_
        "Results": [_x000D_
          [_x000D_
            489473.39_x000D_
          ]_x000D_
        ],_x000D_
        "Statistics": {_x000D_
          "CreationDate": "2022-04-01T12:24:50.1412766+02:00",_x000D_
          "LastRefreshDate": "2022-03-25T16:54:02.1301108+01:00",_x000D_
          "TotalRefreshCount": 1,_x000D_
          "CustomInfo": {}_x000D_
        }_x000D_
      },_x000D_
      "585": {_x000D_
        "$type": "Inside.Core.Formula.Definition.DefinitionAC, Inside.Core.Formula",_x000D_
        "ID": 585,_x000D_
        "Results": [_x000D_
          [_x000D_
            8_x000D_
          ]_x000D_
        ],_x000D_
        "Statistics": {_x000D_
          "CreationDate": "2022-04-01T12:24:50.1412766+02:00",_x000D_
          "LastRefreshDate": "2022-03-25T16:54:02.3089238+01:00",_x000D_
          "TotalRefreshCount": 1,_x000D_
          "CustomInfo": {}_x000D_
        }_x000D_
      },_x000D_
      "586": {_x000D_
        "$type": "Inside.Core.Formula.Definition.DefinitionAC, Inside.Core.Formula",_x000D_
        "ID": 586,_x000D_
        "Results": [_x000D_
          [_x000D_
            476_x000D_
          ]_x000D_
        ],_x000D_
        "Statistics": {_x000D_
          "CreationDate": "2022-04-01T12:24:50.1412766+02:00",_x000D_
          "LastRefreshDate": "2022-03-25T16:54:02.3377112+01:00",_x000D_
          "TotalRefreshCount": 1,_x000D_
          "CustomInfo": {}_x000D_
        }_x000D_
      },_x000D_
      "587": {_x000D_
        "$type": "Inside.Core.Formula.Definition.DefinitionAC, Inside.Core.Formula",_x000D_
        "ID": 587,_x000D_
        "Results": [_x000D_
          [_x000D_
            4_x000D_
          ]_x000D_
        ],_x000D_
        "Statistics": {_x000D_
          "CreationDate": "2022-04-01T12:24:50.1412766+02:00",_x000D_
          "LastRefreshDate": "2022-03-25T16:54:02.3426972+01:00",_x000D_
          "TotalRefreshCount": 1,_x000D_
          "CustomInfo": {}_x000D_
        }_x000D_
      },_x000D_
      "588": {_x000D_
        "$type": "Inside.Core.Formula.Definition.DefinitionAC, Inside.Core.Formula",_x000D_
        "ID": 588,_x000D_
        "Results": [_x000D_
          [_x000D_
            6_x000D_
          ]_x000D_
        ],_x000D_
        "Statistics": {_x000D_
          "CreationDate": "2022-04-01T12:24:50.1412766+02:00",_x000D_
          "LastRefreshDate": "2022-03-25T16:54:02.347648+01:00",_x000D_
          "TotalRefreshCount": 1,_x000D_
          "CustomInfo": {}_x000D_
        }_x000D_
      },_x000D_
      "589": {_x000D_
        "$type": "Inside.Core.Formula.Definition.DefinitionAC, Inside.Core.Formula",_x000D_
        "ID": 589,_x000D_
        "Results": [_x000D_
          [_x000D_
            13_x000D_
          ]_x000D_
        ],_x000D_
        "Statistics": {_x000D_
          "CreationDate": "2022-04-01T12:24:50.1412766+02:00",_x000D_
          "LastRefreshDate": "2022-03-25T16:54:02.3516724+01:00",_x000D_
          "TotalRefreshCount": 1,_x000D_
          "CustomInfo": {}_x000D_
        }_x000D_
      },_x000D_
      "590": {_x000D_
        "$type": "Inside.Core.Formula.Definition.DefinitionAC, Inside.Core.Formula",_x000D_
        "ID": 590,_x000D_
        "Results": [_x000D_
          [_x000D_
            2_x000D_
          ]_x000D_
        ],_x000D_
        "Statistics": {_x000D_
          "CreationDate": "2022-04-01T12:24:50.1412766+02:00",_x000D_
          "LastRefreshDate": "2022-03-25T16:54:02.3546638+01:00",_x000D_
          "TotalRefreshCount": 1,_x000D_
          "CustomInfo": {}_x000D_
        }_x000D_
      },_x000D_
      "591": {_x000D_
        "$type": "Inside.Core.Formula.Definition.DefinitionAC, Inside.Core.Formula",_x000D_
        "ID": 591,_x000D_
        "Results": [_x000D_
          [_x000D_
            0.0_x000D_
          ]_x000D_
        ],_x000D_
        "Statistics": {_x000D_
          "CreationDate": "2022-04-01T12:24:50.1412766+02:00",_x000D_
          "LastRefreshDate": "2022-03-25T16:54:04.6319363+01:00",_x000D_
          "TotalRefreshCount": 1,_x000D_
          "CustomInfo": {}_x000D_
        }_x000D_
      },_x000D_
      "592": {_x000D_
        "$type": "Inside.Core.Formula.Definition.DefinitionAC, Inside.Core.Formula",_x000D_
        "ID": 592,_x000D_
        "Results": [_x000D_
          [_x000D_
            0.0_x000D_
          ]_x000D_
        ],_x000D_
        "Statistics": {_x000D_
          "CreationDate": "2022-04-01T12:24:50.1412766+02:00",_x000D_
          "LastRefreshDate": "2022-03-25T16:54:04.6338942+01:00",_x000D_
          "TotalRefreshCount": 1,_x000D_
          "CustomInfo": {}_x000D_
        }_x000D_
      },_x000D_
      "593": {_x000D_
        "$type": "Inside.Core.Formula.Definition.DefinitionAC, Inside.Core.Formula",_x000D_
        "ID": 593,_x000D_
        "Results": [_x000D_
          [_x000D_
            0.0_x000D_
          ]_x000D_
        ],_x000D_
        "Statistics": {_x000D_
          "CreationDate": "2022-04-01T12:24:50.1412766+02:00",_x000D_
          "LastRefreshDate": "2022-03-25T16:54:04.6378834+01:00",_x000D_
          "TotalRefreshCount": 1,_x000D_
          "CustomInfo": {}_x000D_
        }_x000D_
      },_x000D_
      "594": {_x000D_
        "$type": "Inside.Core.Formula.Definition.DefinitionAC, Inside.Core.Formula",_x000D_
        "ID": 594,_x000D_
        "Results": [_x000D_
          [_x000D_
            105987.39_x000D_
          ]_x000D_
        ],_x000D_
        "Statistics": {_x000D_
          "CreationDate": "2022-04-01T12:24:50.1412766+02:00",_x000D_
          "LastRefreshDate": "2022-03-25T16:54:04.657028+01:00",_x000D_
          "TotalRefreshCount": 1,_x000D_
          "CustomInfo": {}_x000D_
        }_x000D_
      },_x000D_
      "595": {_x000D_
        "$type": "Inside.Core.Formula.Definition.DefinitionAC, Inside.Core.Formula",_x000D_
        "ID": 595,_x000D_
        "Results": [_x000D_
          [_x000D_
            58907.630000000005_x000D_
          ]_x000D_
        ],_x000D_
        "Statistics": {_x000D_
          "CreationDate": "2022-04-01T12:24:50.1412766+02:00",_x000D_
          "LastRefreshDate": "2022-03-25T16:54:04.6620138+01:00",_x000D_
          "TotalRefreshCount": 1,_x000D_
          "CustomInfo": {}_x000D_
        }_x000D_
      },_x000D_
      "596": {_x000D_
        "$type": "Inside.Core.Formula.Definition.DefinitionAC, Inside.Core.Formula",_x000D_
        "ID": 596,_x000D_
        "Results": [_x000D_
          [_x000D_
            57682.369999999995_x000D_
          ]_x000D_
        ],_x000D_
        "Statistics": {_x000D_
          "CreationDate": "2022-04-01T12:24:50.1412766+02:00",_x000D_
          "LastRefreshDate": "2022-03-25T16:54:04.6645147+01:00",_x000D_
          "TotalRefreshCount": 1,_x000D_
          "CustomInfo": {}_x000D_
        }_x000D_
      },_x000D_
      "597": {_x000D_
        "$type": "Inside.Core.Formula.Definition.DefinitionAC, Inside.Core.Formula",_x000D_
        "ID": 597,_x000D_
        "Results": [_x000D_
          [_x000D_
            2568.6800000000003_x000D_
          ]_x000D_
        ],_x000D_
        "Statistics": {_x000D_
          "CreationDate": "2022-04-01T12:24:50.1412766+02:00",_x000D_
          "LastRefreshDate": "2022-03-25T16:54:04.6665095+01:00",_x000D_
          "TotalRefreshCount": 1,_x000D_
          "CustomInfo": {}_x000D_
        }_x000D_
      },_x000D_
      "598": {_x000D_
        "$type": "Inside.Core.Formula.Definition.DefinitionAC, Inside.Core.Formula",_x000D_
        "ID": 598,_x000D_
        "Results": [_x000D_
          [_x000D_
            2432.75_x000D_
          ]_x000D_
        ],_x000D_
        "Statistics": {_x000D_
          "CreationDate": "2022-04-01T12:24:50.1412766+02:00",_x000D_
          "LastRefreshDate": "2022-03-25T16:54:04.669502+01:00",_x000D_
          "TotalRefreshCount": 1,_x000D_
          "CustomInfo": {}_x000D_
        }_x000D_
      },_x000D_
      "599": {_x000D_
        "$type": "Inside.Core.Formula.Definition.DefinitionAC, Inside.Core.Formula",_x000D_
        "ID": 599,_x000D_
        "Results": [_x000D_
          [_x000D_
            0.0_x000D_
          ]_x000D_
        ],_x000D_
        "Statistics": {_x000D_
          "CreationDate": "2022-04-01T12:24:50.1412766+02:00",_x000D_
          "LastRefreshDate": "2022-03-25T16:54:04.6724937+01:00",_x000D_
          "TotalRefreshCount": 1,_x000D_
          "CustomInfo": {}_x000D_
        }_x000D_
      },_x000D_
      "600": {_x000D_
        "$type": "Inside.Core.Formula.Definition.DefinitionAC, Inside.Core.Formula",_x000D_
        "ID": 600,_x000D_
        "Results": [_x000D_
          [_x000D_
            0.0_x000D_
          ]_x000D_
        ],_x000D_
        "Statistics": {_x000D_
          "CreationDate": "2022-04-01T12:24:50.1412766+02:00",_x000D_
          "LastRefreshDate": "2022-03-25T16:54:04.6744887+01:00",_x000D_
          "TotalRefreshCount": 1,_x000D_
          "CustomInfo": {}_x000D_
        }_x000D_
      },_x000D_
      "601": {_x000D_
        "$type": "Inside.Core.Formula.Definition.DefinitionAC, Inside.Core.Formula",_x000D_
        "ID": 601,_x000D_
        "Results": [_x000D_
          [_x000D_
            0.0_x000D_
          ]_x000D_
        ],_x000D_
        "Statistics": {_x000D_
          "CreationDate": "2022-04-01T12:24:50.1412766+02:00",_x000D_
          "LastRefreshDate": "2022-03-25T16:54:04.6794788+01:00",_x000D_
          "TotalRefreshCount": 1,_x000D_
          "CustomInfo": {}_x000D_
        }_x000D_
      },_x000D_
      "602": {_x000D_
        "$type": "Inside.Core.Formula.Definition.DefinitionAC, Inside.Core.Formula",_x000D_
        "ID": 602,_x000D_
        "Results": [_x000D_
          [_x000D_
            0.0_x000D_
          ]_x000D_
        ],_x000D_
        "Statistics": {_x000D_
          "CreationDate": "2022-04-01T12:24:50.1412766+02:00",_x000D_
          "LastRefreshDate": "2022-03-25T16:54:04.6824677+01:00",_x000D_
          "TotalRefreshCount": 1,_x000D_
          "CustomInfo": {}_x000D_
        }_x000D_
      },_x000D_
      "603": {_x000D_
        "$type": "Inside.Core.Formula.Definition.DefinitionAC, Inside.Core.Formula",_x000D_
        "ID": 603,_x000D_
        "Results": [_x000D_
          [_x000D_
            0.0_x000D_
          ]_x000D_
        ],_x000D_
        "Statistics": {_x000D_
          "CreationDate": "2022-04-01T12:24:50.1422735+02:00",_x000D_
          "LastRefreshDate": "2022-03-25T16:54:04.6864572+01:00",_x000D_
          "TotalRefreshCount": 1,_x000D_
          "CustomInfo": {}_x000D_
        }_x000D_
      },_x000D_
      "604": {_x000D_
        "$type": "Inside.Core.Formula.Definition.DefinitionAC, Inside.Core.Formula",_x000D_
        "ID": 604,_x000D_
        "Results": [_x000D_
          [_x000D_
            20736.258265_x000D_
          ]_x000D_
        ],_x000D_
        "Statistics": {_x000D_
          "CreationDate": "2022-04-01T12:24:50.1422735+02:00",_x000D_
          "LastRefreshDate": "2022-03-25T16:54:04.6906364+01:00",_x000D_
          "TotalRefreshCount": 1,_x000D_
          "CustomInfo": {}_x000D_
        }_x000D_
      },_x000D_
      "605": {_x000D_
        "$type": "Inside.Core.Formula.Definition.DefinitionAC, Inside.Core.Formula",_x000D_
        "ID": 605,_x000D_
        "Results": [_x000D_
          [_x000D_
            564.211498_x000D_
          ]_x000D_
        ],_x000D_
        "Statistics": {_x000D_
          "CreationDate": "2022-04-01T12:24:50.1422735+02:00",_x000D_
          "LastRefreshDate": "2022-03-25T16:54:04.6954332+01:00",_x000D_
          "TotalRefreshCount": 1,_x000D_
          "CustomInfo": {}_x000D_
        }_x000D_
      },_x000D_
      "606": {_x000D_
        "$type": "Inside.Core.Formula.Definition.DefinitionAC, Inside.Core.Formula",_x000D_
        "ID": 606,_x000D_
        "Results": [_x000D_
          [_x000D_
            0.0_x000D_
          ]_x000D_
        ],_x000D_
        "Statistics": {_x000D_
          "CreationDate": "2022-04-01T12:24:50.1422735+02:00",_x000D_
          "LastRefreshDate": "2022-03-25T16:54:04.6994223+01:00",_x000D_
          "TotalRefreshCount": 1,_x000D_
          "CustomInfo": {}_x000D_
        }_x000D_
      },_x000D_
      "607": {_x000D_
        "$type": "Inside.Core.Formula.Definition.DefinitionAC, Inside.Core.Formula",_x000D_
        "ID": 607,_x000D_
        "Results": [_x000D_
          [_x000D_
            2683.250003_x000D_
          ]_x000D_
        ],_x000D_
        "Statistics": {_x000D_
          "CreationDate": "2022-04-01T12:24:50.1422735+02:00",_x000D_
          "LastRefreshDate": "2022-03-25T16:54:04.7024145+01:00",_x000D_
          "TotalRefreshCount": 1,_x000D_
          "CustomInfo": {}_x000D_
        }_x000D_
      },_x000D_
      "608": {_x000D_
        "$type": "Inside.Core.Formula.Definition.DefinitionAC, Inside.Core.Formula",_x000D_
        "ID": 608,_x000D_
        "Results": [_x000D_
          [_x000D_
            13784.857124_x000D_
          ]_x000D_
        ],_x000D_
        "Statistics": {_x000D_
          "CreationDate": "2022-04-01T12:24:50.1422735+02:00",_x000D_
          "LastRefreshDate": "2022-03-25T16:54:04.7064035+01:00",_x000D_
          "TotalRefreshCount": 1,_x000D_
          "CustomInfo": {}_x000D_
        }_x000D_
      },_x000D_
      "609": {_x000D_
        "$type": "Inside.Core.Formula.Definition.DefinitionAC, Inside.Core.Formula",_x000D_
        "ID": 609,_x000D_
        "Results": [_x000D_
          [_x000D_
            0.0_x000D_
          ]_x000D_
        ],_x000D_
        "Statistics": {_x000D_
          "CreationDate": "2022-04-01T12:24:50.1422735+02:00",_x000D_
          "LastRefreshDate": "2022-03-25T16:54:04.710393+01:00",_x000D_
          "TotalRefreshCount": 1,_x000D_
          "CustomInfo": {}_x000D_
        }_x000D_
      },_x000D_
      "610": {_x000D_
        "$type": "Inside.Core.Formula.Definition.DefinitionAC, Inside.Core.Formula",_x000D_
        "ID": 610,_x000D_
        "Results": [_x000D_
          [_x000D_
            1790.3079579999999_x000D_
          ]_x000D_
        ],_x000D_
        "Statistics": {_x000D_
          "CreationDate": "2022-04-01T12:24:50.1422735+02:00",_x000D_
          "LastRefreshDate": "2022-03-25T16:54:04.7133856+01:00",_x000D_
          "TotalRefreshCount": 1,_x000D_
          "CustomInfo": {}_x000D_
        }_x000D_
      },_x000D_
      "611": {_x000D_
        "$type": "Inside.Core.Formula.Definition.DefinitionAC, Inside.Core.Formula",_x000D_
        "ID": 611,_x000D_
        "Results": [_x000D_
          [_x000D_
            743899.5199999999_x000D_
          ]_x000D_
        ],_x000D_
        "Statistics": {_x000D_
          "CreationDate": "2022-04-01T12:24:50.1422735+02:00",_x000D_
          "LastRefreshDate": "2022-03-25T16:54:04.7163776+01:00",_x000D_
          "TotalRefreshCount": 1,_x000D_
          "CustomInfo": {}_x000D_
        }_x000D_
      },_x000D_
      "612": {_x000D_
        "$type": "Inside.Core.Formula.Definition.DefinitionAC, Inside.Core.Formula",_x000D_
        "ID": 612,_x000D_
        "Results": [_x000D_
          [_x000D_
            7007.3442879999993_x000D_
          ]_x000D_
        ],_x000D_
        "Statistics": {_x000D_
          "CreationDate": "2022-04-01T12:24:50.1422735+02:00",_x000D_
          "LastRefreshDate": "2022-03-25T16:54:04.7205337+01:00",_x000D_
          "TotalRefreshCount": 1,_x000D_
          "CustomInfo": {}_x000D_
        }_x000D_
      },_x000D_
      "613": {_x000D_
        "$type": "Inside.Core.Formula.Definition.DefinitionAC, Inside.Core.Formula",_x000D_
        "ID": 613,_x000D_
        "Results": [_x000D_
          [_x000D_
            0.0_x000D_
          ]_x000D_
        ],_x000D_
        "Statistics": {_x000D_
          "CreationDate": "2022-04-01T12:24:50.1422735+02:00",_x000D_
          "LastRefreshDate": "2022-03-25T16:54:04.7233591+01:00",_x000D_
          "TotalRefreshCount": 1,_x000D_
          "CustomInfo": {}_x000D_
        }_x000D_
      },_x000D_
      "614": {_x000D_
        "$type": "Inside.Core.Formula.Definition.DefinitionAC, Inside.Core.Formula",_x000D_
        "ID": 614,_x000D_
        "Results": [_x000D_
          [_x000D_
            0.0_x000D_
          ]_x000D_
        ],_x000D_
        "Statistics": {_x000D_
          "CreationDate": "2022-04-01T12:24:50.1422735+02:00",_x000D_
          "LastRefreshDate": "2022-03-25T16:54:04.7273481+01:00",_x000D_
          "TotalRefreshCount": 1,_x000D_
          "CustomInfo": {}_x000D_
        }_x000D_
      },_x000D_
      "615": {_x000D_
        "$type": "Inside.Core.Formula.Definition.DefinitionAC, Inside.Core.Formula",_x000D_
        "ID": 615,_x000D_
        "Results": [_x000D_
          [_x000D_
            33530.895729_x000D_
          ]_x000D_
        ],_x000D_
        "Statistics": {_x000D_
          "CreationDate": "2022-04-01T12:24:50.1422735+02:00",_x000D_
          "LastRefreshDate": "2022-03-25T16:54:04.7313394+01:00",_x000D_
          "TotalRefreshCount": 1,_x000D_
          "CustomInfo": {}_x000D_
        }_x000D_
      },_x000D_
      "616": {_x000D_
        "$type": "Inside.Core.Formula.Definition.DefinitionAC, Inside.Core.Formula",_x000D_
        "ID": 616,_x000D_
        "Results": [_x000D_
          [_x000D_
            8643.555678_x000D_
          ]_x000D_
        ],_x000D_
        "Statistics": {_x000D_
          "CreationDate": "2022-04-01T12:24:50.1422735+02:00",_x000D_
          "LastRefreshDate": "2022-03-25T16:54:04.7375639+01:00",_x000D_
          "TotalRefreshCount": 1,_x000D_
          "CustomInfo": {}_x000D_
        }_x000D_
      },_x000D_
      "617": {_x000D_
        "$type": "Inside.Core.Formula.Definition.DefinitionAC, Inside.Core.Formula",_x000D_
        "ID": 617,_x000D_
        "Results": [_x000D_
          [_x000D_
            50182.390000000007_x000D_
          ]_x000D_
        ],_x000D_
        "Statistics": {_x000D_
          "CreationDate": "2022-04-01T12:24:50.1422735+02:00",_x000D_
          "LastRefreshDate": "2022-03-25T16:54:04.7407168+01:00",_x000D_
          "TotalRefreshCount": 1,_x000D_
          "CustomInfo": {}_x000D_
        }_x000D_
      },_x000D_
      "618": {_x000D_
        "$type": "Inside.Core.Formula.Definition.DefinitionAC, Inside.Core.Formula",_x000D_
        "ID": 618,_x000D_
        "Results": [_x000D_
          [_x000D_
            26145.372068999997_x000D_
          ]_x000D_
        ],_x000D_
        "Statistics": {_x000D_
          "CreationDate": "2022-04-01T12:24:50.1422735+02:00",_x000D_
          "LastRefreshDate": "2022-03-25T16:54:04.7445685+01:00",_x000D_
          "TotalRefreshCount": 1,_x000D_
          "CustomInfo": {}_x000D_
        }_x000D_
      },_x000D_
      "619": {_x000D_
        "$type": "Inside.Core.Formula.Definition.DefinitionAC, Inside.Core.Formula",_x000D_
        "ID": 619,_x000D_
        "Results": [_x000D_
          [_x000D_
            135274.72_x000D_
          ]_x000D_
        ],_x000D_
        "Statistics": {_x000D_
          "CreationDate": "2022-04-01T12:24:50.1422735+02:00",_x000D_
          "LastRefreshDate": "2022-03-25T16:54:04.7655013+01:00",_x000D_
          "TotalRefreshCount": 1,_x000D_
          "CustomInfo": {}_x000D_
        }_x000D_
      },_x000D_
      "620": {_x000D_
        "$type": "Inside.Core.Formula.Definition.DefinitionAC, Inside.Core.Formula",_x000D_
        "ID": 620,_x000D_
        "Results": [_x000D_
          [_x000D_
            0.0_x000D_
          ]_x000D_
        ],_x000D_
        "Statistics": {_x000D_
          "CreationDate": "2022-04-01T12:24:50.1422735+02:00",_x000D_
          "LastRefreshDate": "2022-03-25T16:54:04.7694905+01:00",_x000D_
          "TotalRefreshCount": 1,_x000D_
          "CustomInfo": {}_x000D_
        }_x000D_
      },_x000D_
      "621": {_x000D_
        "$type": "Inside.Core.Formula.Definition.DefinitionAC, Inside.Core.Formula",_x000D_
        "ID": 621,_x000D_
        "Results": [_x000D_
          [_x000D_
            18066.999003_x000D_
          ]_x000D_
        ],_x000D_
        "Statistics": {_x000D_
          "CreationDate": "2022-04-01T12:24:50.1422735+02:00",_x000D_
          "LastRefreshDate": "2022-03-25T16:54:04.7734804+01:00",_x000D_
          "TotalRefreshCount": 1,_x000D_
          "CustomInfo": {}_x000D_
        }_x000D_
      },_x000D_
      "622": {_x000D_
        "$type": "Inside.Core.Formula.Definition.DefinitionAC, Inside.Core.Formula",_x000D_
        "ID": 622,_x000D_
        "Results": [_x000D_
          [_x000D_
            539720.81_x000D_
          ]_x000D_
        ],_x000D_
        "Statistics": {_x000D_
          "CreationDate": "2022-04-01T12:24:50.1422735+02:00",_x000D_
          "LastRefreshDate": "2022-03-25T16:54:04.7784667+01:00",_x000D_
          "TotalRefreshCount": 1,_x000D_
          "CustomInfo": {}_x000D_
        }_x000D_
      },_x000D_
      "623": {_x000D_
        "$type": "Inside.Core.Formula.Definition.DefinitionAC, Inside.Core.Formula",_x000D_
        "ID": 623,_x000D_
        "Results": [_x000D_
          [_x000D_
            647369.46999999986_x000D_
          ]_x000D_
        ],_x000D_
        "Statistics": {_x000D_
          "CreationDate": "2022-04-01T12:24:50.1422735+02:00",_x000D_
          "LastRefreshDate": "2022-03-25T16:54:04.7814587+01:00",_x000D_
          "TotalRefreshCount": 1,_x000D_
          "CustomInfo": {}_x000D_
        }_x000D_
      },_x000D_
      "624": {_x000D_
        "$type": "Inside.Core.Formula.Definition.DefinitionAC, Inside.Core.Formula",_x000D_
        "ID": 624,_x000D_
        "Results": [_x000D_
          [_x000D_
            6285.4885179999992_x000D_
          ]_x000D_
        ],_x000D_
        "Statistics": {_x000D_
          "CreationDate": "2022-04-01T12:24:50.1422735+02:00",_x000D_
          "LastRefreshDate": "2022-03-25T16:54:04.7844508+01:00",_x000D_
          "TotalRefreshCount": 1,_x000D_
          "CustomInfo": {}_x000D_
        }_x000D_
      },_x000D_
      "625": {_x000D_
        "$type": "Inside.Core.Formula.Definition.DefinitionAC, Inside.Core.Formula",_x000D_
        "ID": 625,_x000D_
        "Results": [_x000D_
          [_x000D_
            1542.4900499999999_x000D_
          ]_x000D_
        ],_x000D_
        "Statistics": {_x000D_
          "CreationDate": "2022-04-01T12:24:50.1422735+02:00",_x000D_
          "LastRefreshDate": "2022-03-25T16:54:04.7874432+01:00",_x000D_
          "TotalRefreshCount": 1,_x000D_
          "CustomInfo": {}_x000D_
        }_x000D_
      },_x000D_
      "626": {_x000D_
        "$type": "Inside.Core.Formula.Definition.DefinitionAC, Inside.Core.Formula",_x000D_
        "ID": 626,_x000D_
        "Results": [_x000D_
          [_x000D_
            489473.39_x000D_
          ]_x000D_
        ],_x000D_
        "Statistics": {_x000D_
          "CreationDate": "2022-04-01T12:24:50.1422735+02:00",_x000D_
          "LastRefreshDate": "2022-03-25T16:54:04.7914325+01:00",_x000D_
          "TotalRefreshCount": 1,_x000D_
          "CustomInfo": {}_x000D_
        }_x000D_
      },_x000D_
      "627": {_x000D_
        "$type": "Inside.Core.Formula.Definition.DefinitionAC, Inside.Core.Formula",_x000D_
        "ID": 627,_x000D_
        "Results": [_x000D_
          [_x000D_
            8_x000D_
          ]_x000D_
        ],_x000D_
        "Statistics": {_x000D_
          "CreationDate": "2022-04-01T12:24:50.1422735+02:00",_x000D_
          "LastRefreshDate": "2022-03-25T16:54:04.7934277+01:00",_x000D_
          "TotalRefreshCount": 1,_x000D_
          "CustomInfo": {}_x000D_
        }_x000D_
      },_x000D_
      "628": {_x000D_
        "$type": "Inside.Core.Formula.Definition.DefinitionAC, Inside.Core.Formula",_x000D_
        "ID": 628,_x000D_
        "Results": [_x000D_
          [_x000D_
            476_x000D_
          ]_x000D_
        ],_x000D_
        "Statistics": {_x000D_
          "CreationDate": "2022-04-01T12:24:50.1422735+02:00",_x000D_
          "LastRefreshDate": "2022-03-25T16:54:04.796419+01:00",_x000D_
          "TotalRefre</t>
  </si>
  <si>
    <t>shCount": 1,_x000D_
          "CustomInfo": {}_x000D_
        }_x000D_
      },_x000D_
      "629": {_x000D_
        "$type": "Inside.Core.Formula.Definition.DefinitionAC, Inside.Core.Formula",_x000D_
        "ID": 629,_x000D_
        "Results": [_x000D_
          [_x000D_
            4_x000D_
          ]_x000D_
        ],_x000D_
        "Statistics": {_x000D_
          "CreationDate": "2022-04-01T12:24:50.1422735+02:00",_x000D_
          "LastRefreshDate": "2022-03-25T16:54:04.7984139+01:00",_x000D_
          "TotalRefreshCount": 1,_x000D_
          "CustomInfo": {}_x000D_
        }_x000D_
      },_x000D_
      "630": {_x000D_
        "$type": "Inside.Core.Formula.Definition.DefinitionAC, Inside.Core.Formula",_x000D_
        "ID": 630,_x000D_
        "Results": [_x000D_
          [_x000D_
            6_x000D_
          ]_x000D_
        ],_x000D_
        "Statistics": {_x000D_
          "CreationDate": "2022-04-01T12:24:50.1422735+02:00",_x000D_
          "LastRefreshDate": "2022-03-25T16:54:04.8004089+01:00",_x000D_
          "TotalRefreshCount": 1,_x000D_
          "CustomInfo": {}_x000D_
        }_x000D_
      },_x000D_
      "631": {_x000D_
        "$type": "Inside.Core.Formula.Definition.DefinitionAC, Inside.Core.Formula",_x000D_
        "ID": 631,_x000D_
        "Results": [_x000D_
          [_x000D_
            13_x000D_
          ]_x000D_
        ],_x000D_
        "Statistics": {_x000D_
          "CreationDate": "2022-04-01T12:24:50.1422735+02:00",_x000D_
          "LastRefreshDate": "2022-03-25T16:54:04.8034007+01:00",_x000D_
          "TotalRefreshCount": 1,_x000D_
          "CustomInfo": {}_x000D_
        }_x000D_
      },_x000D_
      "632": {_x000D_
        "$type": "Inside.Core.Formula.Definition.DefinitionAC, Inside.Core.Formula",_x000D_
        "ID": 632,_x000D_
        "Results": [_x000D_
          [_x000D_
            2_x000D_
          ]_x000D_
        ],_x000D_
        "Statistics": {_x000D_
          "CreationDate": "2022-04-01T12:24:50.1422735+02:00",_x000D_
          "LastRefreshDate": "2022-03-25T16:54:04.8053955+01:00",_x000D_
          "TotalRefreshCount": 1,_x000D_
          "CustomInfo": {}_x000D_
        }_x000D_
      },_x000D_
      "633": {_x000D_
        "$type": "Inside.Core.Formula.Definition.DefinitionAC, Inside.Core.Formula",_x000D_
        "ID": 633,_x000D_
        "Results": [_x000D_
          [_x000D_
            0.0_x000D_
          ]_x000D_
        ],_x000D_
        "Statistics": {_x000D_
          "CreationDate": "2022-04-01T12:24:50.1422735+02:00",_x000D_
          "LastRefreshDate": "2022-03-25T16:54:07.8887751+01:00",_x000D_
          "TotalRefreshCount": 1,_x000D_
          "CustomInfo": {}_x000D_
        }_x000D_
      },_x000D_
      "634": {_x000D_
        "$type": "Inside.Core.Formula.Definition.DefinitionAC, Inside.Core.Formula",_x000D_
        "ID": 634,_x000D_
        "Results": [_x000D_
          [_x000D_
            0.0_x000D_
          ]_x000D_
        ],_x000D_
        "Statistics": {_x000D_
          "CreationDate": "2022-04-01T12:24:50.1422735+02:00",_x000D_
          "LastRefreshDate": "2022-03-25T16:54:07.8947877+01:00",_x000D_
          "TotalRefreshCount": 1,_x000D_
          "CustomInfo": {}_x000D_
        }_x000D_
      },_x000D_
      "635": {_x000D_
        "$type": "Inside.Core.Formula.Definition.DefinitionAC, Inside.Core.Formula",_x000D_
        "ID": 635,_x000D_
        "Results": [_x000D_
          [_x000D_
            0.0_x000D_
          ]_x000D_
        ],_x000D_
        "Statistics": {_x000D_
          "CreationDate": "2022-04-01T12:24:50.1422735+02:00",_x000D_
          "LastRefreshDate": "2022-03-25T16:54:07.9017672+01:00",_x000D_
          "TotalRefreshCount": 1,_x000D_
          "CustomInfo": {}_x000D_
        }_x000D_
      },_x000D_
      "636": {_x000D_
        "$type": "Inside.Core.Formula.Definition.DefinitionAC, Inside.Core.Formula",_x000D_
        "ID": 636,_x000D_
        "Results": [_x000D_
          [_x000D_
            105987.39_x000D_
          ]_x000D_
        ],_x000D_
        "Statistics": {_x000D_
          "CreationDate": "2022-04-01T12:24:50.1422735+02:00",_x000D_
          "LastRefreshDate": "2022-03-25T16:54:07.9067542+01:00",_x000D_
          "TotalRefreshCount": 1,_x000D_
          "CustomInfo": {}_x000D_
        }_x000D_
      },_x000D_
      "637": {_x000D_
        "$type": "Inside.Core.Formula.Definition.DefinitionAC, Inside.Core.Formula",_x000D_
        "ID": 637,_x000D_
        "Results": [_x000D_
          [_x000D_
            58907.630000000005_x000D_
          ]_x000D_
        ],_x000D_
        "Statistics": {_x000D_
          "CreationDate": "2022-04-01T12:24:50.1422735+02:00",_x000D_
          "LastRefreshDate": "2022-03-25T16:54:07.9107454+01:00",_x000D_
          "TotalRefreshCount": 1,_x000D_
          "CustomInfo": {}_x000D_
        }_x000D_
      },_x000D_
      "638": {_x000D_
        "$type": "Inside.Core.Formula.Definition.DefinitionAC, Inside.Core.Formula",_x000D_
        "ID": 638,_x000D_
        "Results": [_x000D_
          [_x000D_
            57682.369999999995_x000D_
          ]_x000D_
        ],_x000D_
        "Statistics": {_x000D_
          "CreationDate": "2022-04-01T12:24:50.1422735+02:00",_x000D_
          "LastRefreshDate": "2022-03-25T16:54:07.9187244+01:00",_x000D_
          "TotalRefreshCount": 1,_x000D_
          "CustomInfo": {}_x000D_
        }_x000D_
      },_x000D_
      "639": {_x000D_
        "$type": "Inside.Core.Formula.Definition.DefinitionAC, Inside.Core.Formula",_x000D_
        "ID": 639,_x000D_
        "Results": [_x000D_
          [_x000D_
            0.0_x000D_
          ]_x000D_
        ],_x000D_
        "Statistics": {_x000D_
          "CreationDate": "2022-04-01T12:24:50.1422735+02:00",_x000D_
          "LastRefreshDate": "2022-03-25T17:09:39.9877592+01:00",_x000D_
          "TotalRefreshCount": 8,_x000D_
          "CustomInfo": {}_x000D_
        }_x000D_
      },_x000D_
      "640": {_x000D_
        "$type": "Inside.Core.Formula.Definition.DefinitionAC, Inside.Core.Formula",_x000D_
        "ID": 640,_x000D_
        "Results": [_x000D_
          [_x000D_
            17226.911239_x000D_
          ]_x000D_
        ],_x000D_
        "Statistics": {_x000D_
          "CreationDate": "2022-04-01T12:24:50.1422735+02:00",_x000D_
          "LastRefreshDate": "2022-03-25T17:09:39.9907513+01:00",_x000D_
          "TotalRefreshCount": 8,_x000D_
          "CustomInfo": {}_x000D_
        }_x000D_
      },_x000D_
      "641": {_x000D_
        "$type": "Inside.Core.Formula.Definition.DefinitionAC, Inside.Core.Formula",_x000D_
        "ID": 641,_x000D_
        "Results": [_x000D_
          [_x000D_
            672.513823_x000D_
          ]_x000D_
        ],_x000D_
        "Statistics": {_x000D_
          "CreationDate": "2022-04-01T12:24:50.1422735+02:00",_x000D_
          "LastRefreshDate": "2022-03-25T17:09:39.9947778+01:00",_x000D_
          "TotalRefreshCount": 8,_x000D_
          "CustomInfo": {}_x000D_
        }_x000D_
      },_x000D_
      "642": {_x000D_
        "$type": "Inside.Core.Formula.Definition.DefinitionAC, Inside.Core.Formula",_x000D_
        "ID": 642,_x000D_
        "Results": [_x000D_
          [_x000D_
            0.0_x000D_
          ]_x000D_
        ],_x000D_
        "Statistics": {_x000D_
          "CreationDate": "2022-04-01T12:24:50.1422735+02:00",_x000D_
          "LastRefreshDate": "2022-03-25T17:09:40.0017542+01:00",_x000D_
          "TotalRefreshCount": 8,_x000D_
          "CustomInfo": {}_x000D_
        }_x000D_
      },_x000D_
      "643": {_x000D_
        "$type": "Inside.Core.Formula.Definition.DefinitionAC, Inside.Core.Formula",_x000D_
        "ID": 643,_x000D_
        "Results": [_x000D_
          [_x000D_
            1416.04_x000D_
          ]_x000D_
        ],_x000D_
        "Statistics": {_x000D_
          "CreationDate": "2022-04-01T12:24:50.1422735+02:00",_x000D_
          "LastRefreshDate": "2022-03-25T17:09:40.0047545+01:00",_x000D_
          "TotalRefreshCount": 8,_x000D_
          "CustomInfo": {}_x000D_
        }_x000D_
      },_x000D_
      "644": {_x000D_
        "$type": "Inside.Core.Formula.Definition.DefinitionAC, Inside.Core.Formula",_x000D_
        "ID": 644,_x000D_
        "Results": [_x000D_
          [_x000D_
            13784.857124_x000D_
          ]_x000D_
        ],_x000D_
        "Statistics": {_x000D_
          "CreationDate": "2022-04-01T12:24:50.1422735+02:00",_x000D_
          "LastRefreshDate": "2022-03-25T17:09:40.0067511+01:00",_x000D_
          "TotalRefreshCount": 8,_x000D_
          "CustomInfo": {}_x000D_
        }_x000D_
      },_x000D_
      "645": {_x000D_
        "$type": "Inside.Core.Formula.Definition.DefinitionAC, Inside.Core.Formula",_x000D_
        "ID": 645,_x000D_
        "Results": [_x000D_
          [_x000D_
            0.0_x000D_
          ]_x000D_
        ],_x000D_
        "Statistics": {_x000D_
          "CreationDate": "2022-04-01T12:24:50.1422735+02:00",_x000D_
          "LastRefreshDate": "2022-03-25T17:09:40.0097009+01:00",_x000D_
          "TotalRefreshCount": 8,_x000D_
          "CustomInfo": {}_x000D_
        }_x000D_
      },_x000D_
      "646": {_x000D_
        "$type": "Inside.Core.Formula.Definition.DefinitionAC, Inside.Core.Formula",_x000D_
        "ID": 646,_x000D_
        "Results": [_x000D_
          [_x000D_
            4259.0792150000016_x000D_
          ]_x000D_
        ],_x000D_
        "Statistics": {_x000D_
          "CreationDate": "2022-04-01T12:24:50.1422735+02:00",_x000D_
          "LastRefreshDate": "2022-03-25T17:09:40.0137294+01:00",_x000D_
          "TotalRefreshCount": 8,_x000D_
          "CustomInfo": {}_x000D_
        }_x000D_
      },_x000D_
      "647": {_x000D_
        "$type": "Inside.Core.Formula.Definition.DefinitionAC, Inside.Core.Formula",_x000D_
        "ID": 647,_x000D_
        "Results": [_x000D_
          [_x000D_
            743899.5199999999_x000D_
          ]_x000D_
        ],_x000D_
        "Statistics": {_x000D_
          "CreationDate": "2022-04-01T12:24:50.1422735+02:00",_x000D_
          "LastRefreshDate": "2022-03-25T17:09:40.0167222+01:00",_x000D_
          "TotalRefreshCount": 8,_x000D_
          "CustomInfo": {}_x000D_
        }_x000D_
      },_x000D_
      "648": {_x000D_
        "$type": "Inside.Core.Formula.Definition.DefinitionAC, Inside.Core.Formula",_x000D_
        "ID": 648,_x000D_
        "Results": [_x000D_
          [_x000D_
            7007.3442879999993_x000D_
          ]_x000D_
        ],_x000D_
        "Statistics": {_x000D_
          "CreationDate": "2022-04-01T12:24:50.1422735+02:00",_x000D_
          "LastRefreshDate": "2022-03-25T17:09:40.0186769+01:00",_x000D_
          "TotalRefreshCount": 8,_x000D_
          "CustomInfo": {}_x000D_
        }_x000D_
      },_x000D_
      "649": {_x000D_
        "$type": "Inside.Core.Formula.Definition.DefinitionAC, Inside.Core.Formula",_x000D_
        "ID": 649,_x000D_
        "Results": [_x000D_
          [_x000D_
            0.0_x000D_
          ]_x000D_
        ],_x000D_
        "Statistics": {_x000D_
          "CreationDate": "2022-04-01T12:24:50.1422735+02:00",_x000D_
          "LastRefreshDate": "2022-03-25T17:09:40.0217108+01:00",_x000D_
          "TotalRefreshCount": 8,_x000D_
          "CustomInfo": {}_x000D_
        }_x000D_
      },_x000D_
      "650": {_x000D_
        "$type": "Inside.Core.Formula.Definition.DefinitionAC, Inside.Core.Formula",_x000D_
        "ID": 650,_x000D_
        "Results": [_x000D_
          [_x000D_
            0.0_x000D_
          ]_x000D_
        ],_x000D_
        "Statistics": {_x000D_
          "CreationDate": "2022-04-01T12:24:50.1422735+02:00",_x000D_
          "LastRefreshDate": "2022-03-25T17:09:40.0246621+01:00",_x000D_
          "TotalRefreshCount": 8,_x000D_
          "CustomInfo": {}_x000D_
        }_x000D_
      },_x000D_
      "651": {_x000D_
        "$type": "Inside.Core.Formula.Definition.DefinitionAC, Inside.Core.Formula",_x000D_
        "ID": 651,_x000D_
        "Results": [_x000D_
          [_x000D_
            33530.895729_x000D_
          ]_x000D_
        ],_x000D_
        "Statistics": {_x000D_
          "CreationDate": "2022-04-01T12:24:50.1422735+02:00",_x000D_
          "LastRefreshDate": "2022-03-25T17:09:40.0276539+01:00",_x000D_
          "TotalRefreshCount": 8,_x000D_
          "CustomInfo": {}_x000D_
        }_x000D_
      },_x000D_
      "652": {_x000D_
        "$type": "Inside.Core.Formula.Definition.DefinitionAC, Inside.Core.Formula",_x000D_
        "ID": 652,_x000D_
        "Results": [_x000D_
          [_x000D_
            6664.695628_x000D_
          ]_x000D_
        ],_x000D_
        "Statistics": {_x000D_
          "CreationDate": "2022-04-01T12:24:50.1422735+02:00",_x000D_
          "LastRefreshDate": "2022-03-25T17:09:40.0306455+01:00",_x000D_
          "TotalRefreshCount": 8,_x000D_
          "CustomInfo": {}_x000D_
        }_x000D_
      },_x000D_
      "653": {_x000D_
        "$type": "Inside.Core.Formula.Definition.DefinitionAC, Inside.Core.Formula",_x000D_
        "ID": 653,_x000D_
        "Results": [_x000D_
          [_x000D_
            55148.739999999983_x000D_
          ]_x000D_
        ],_x000D_
        "Statistics": {_x000D_
          "CreationDate": "2022-04-01T12:24:50.1422735+02:00",_x000D_
          "LastRefreshDate": "2022-03-25T17:09:40.0336375+01:00",_x000D_
          "TotalRefreshCount": 8,_x000D_
          "CustomInfo": {}_x000D_
        }_x000D_
      },_x000D_
      "654": {_x000D_
        "$type": "Inside.Core.Formula.Definition.DefinitionAC, Inside.Core.Formula",_x000D_
        "ID": 654,_x000D_
        "Results": [_x000D_
          [_x000D_
            26145.372068999997_x000D_
          ]_x000D_
        ],_x000D_
        "Statistics": {_x000D_
          "CreationDate": "2022-04-01T12:24:50.1422735+02:00",_x000D_
          "LastRefreshDate": "2022-03-25T17:09:40.0356814+01:00",_x000D_
          "TotalRefreshCount": 8,_x000D_
          "CustomInfo": {}_x000D_
        }_x000D_
      },_x000D_
      "655": {_x000D_
        "$type": "Inside.Core.Formula.Definition.DefinitionAC, Inside.Core.Formula",_x000D_
        "ID": 655,_x000D_
        "Results": [_x000D_
          [_x000D_
            57691.98_x000D_
          ]_x000D_
        ],_x000D_
        "Statistics": {_x000D_
          "CreationDate": "2022-04-01T12:24:50.1422735+02:00",_x000D_
          "LastRefreshDate": "2022-03-25T17:09:40.0386732+01:00",_x000D_
          "TotalRefreshCount": 8,_x000D_
          "CustomInfo": {}_x000D_
        }_x000D_
      },_x000D_
      "656": {_x000D_
        "$type": "Inside.Core.Formula.Definition.DefinitionAC, Inside.Core.Formula",_x000D_
        "ID": 656,_x000D_
        "Results": [_x000D_
          [_x000D_
            0.0_x000D_
          ]_x000D_
        ],_x000D_
        "Statistics": {_x000D_
          "CreationDate": "2022-04-01T12:24:50.1432707+02:00",_x000D_
          "LastRefreshDate": "2022-03-25T17:09:40.042613+01:00",_x000D_
          "TotalRefreshCount": 8,_x000D_
          "CustomInfo": {}_x000D_
        }_x000D_
      },_x000D_
      "657": {_x000D_
        "$type": "Inside.Core.Formula.Definition.DefinitionAC, Inside.Core.Formula",_x000D_
        "ID": 657,_x000D_
        "Results": [_x000D_
          [_x000D_
            12661.684000000001_x000D_
          ]_x000D_
        ],_x000D_
        "Statistics": {_x000D_
          "CreationDate": "2022-04-01T12:24:50.1432707+02:00",_x000D_
          "LastRefreshDate": "2022-03-25T17:09:40.0456089+01:00",_x000D_
          "TotalRefreshCount": 8,_x000D_
          "CustomInfo": {}_x000D_
        }_x000D_
      },_x000D_
      "658": {_x000D_
        "$type": "Inside.Core.Formula.Definition.DefinitionAC, Inside.Core.Formula",_x000D_
        "ID": 658,_x000D_
        "Results": [_x000D_
          [_x000D_
            539720.81_x000D_
          ]_x000D_
        ],_x000D_
        "Statistics": {_x000D_
          "CreationDate": "2022-04-01T12:24:50.1432707+02:00",_x000D_
          "LastRefreshDate": "2022-03-25T17:09:40.0485991+01:00",_x000D_
          "TotalRefreshCount": 8,_x000D_
          "CustomInfo": {}_x000D_
        }_x000D_
      },_x000D_
      "659": {_x000D_
        "$type": "Inside.Core.Formula.Definition.DefinitionAC, Inside.Core.Formula",_x000D_
        "ID": 659,_x000D_
        "Results": [_x000D_
          [_x000D_
            434534.39999999991_x000D_
          ]_x000D_
        ],_x000D_
        "Statistics": {_x000D_
          "CreationDate": "2022-04-01T12:24:50.1432707+02:00",_x000D_
          "LastRefreshDate": "2022-03-25T17:09:40.0505936+01:00",_x000D_
          "TotalRefreshCount": 8,_x000D_
          "CustomInfo": {}_x000D_
        }_x000D_
      },_x000D_
      "660": {_x000D_
        "$type": "Inside.Core.Formula.Definition.DefinitionAC, Inside.Core.Formula",_x000D_
        "ID": 660,_x000D_
        "Results": [_x000D_
          [_x000D_
            3543.5357589999994_x000D_
          ]_x000D_
        ],_x000D_
        "Statistics": {_x000D_
          "CreationDate": "2022-04-01T12:24:50.1432707+02:00",_x000D_
          "LastRefreshDate": "2022-03-25T17:09:40.0525882+01:00",_x000D_
          "TotalRefreshCount": 8,_x000D_
          "CustomInfo": {}_x000D_
        }_x000D_
      },_x000D_
      "661": {_x000D_
        "$type": "Inside.Core.Formula.Definition.DefinitionAC, Inside.Core.Formula",_x000D_
        "ID": 661,_x000D_
        "Results": [_x000D_
          [_x000D_
            3251.2700000000004_x000D_
          ]_x000D_
        ],_x000D_
        "Statistics": {_x000D_
          "CreationDate": "2022-04-01T12:24:50.1432707+02:00",_x000D_
          "LastRefreshDate": "2022-03-25T17:09:40.0555804+01:00",_x000D_
          "TotalRefreshCount": 8,_x000D_
          "CustomInfo": {}_x000D_
        }_x000D_
      },_x000D_
      "662": {_x000D_
        "$type": "Inside.Core.Formula.Definition.DefinitionAC, Inside.Core.Formula",_x000D_
        "ID": 662,_x000D_
        "Results": [_x000D_
          [_x000D_
            259088.94_x000D_
          ]_x000D_
        ],_x000D_
        "Statistics": {_x000D_
          "CreationDate": "2022-04-01T12:24:50.1432707+02:00",_x000D_
          "LastRefreshDate": "2022-03-25T17:09:40.0585723+01:00",_x000D_
          "TotalRefreshCount": 8,_x000D_
          "CustomInfo": {}_x000D_
        }_x000D_
      },_x000D_
      "663": {_x000D_
        "$type": "Inside.Core.Formula.Definition.DefinitionAC, Inside.Core.Formula",_x000D_
        "ID": 663,_x000D_
        "Results": [_x000D_
          [_x000D_
            6_x000D_
          ]_x000D_
        ],_x000D_
        "Statistics": {_x000D_
          "CreationDate": "2022-04-01T12:24:50.1432707+02:00",_x000D_
          "LastRefreshDate": "2022-03-25T17:25:30.0612154+01:00",_x000D_
          "TotalRefreshCount": 12,_x000D_
          "CustomInfo": {}_x000D_
        }_x000D_
      },_x000D_
      "664": {_x000D_
        "$type": "Inside.Core.Formula.Definition.DefinitionAC, Inside.Core.Formula",_x000D_
        "ID": 664,_x000D_
        "Results": [_x000D_
          [_x000D_
            467_x000D_
          ]_x000D_
        ],_x000D_
        "Statistics": {_x000D_
          "CreationDate": "2022-04-01T12:24:50.1432707+02:00",_x000D_
          "LastRefreshDate": "2022-03-25T17:25:30.0662009+01:00",_x000D_
          "TotalRefreshCount": 12,_x000D_
          "CustomInfo": {}_x000D_
        }_x000D_
      },_x000D_
      "665": {_x000D_
        "$type": "Inside.Core.Formula.Definition.DefinitionAC, Inside.Core.Formula",_x000D_
        "ID": 665,_x000D_
        "Results": [_x000D_
          [_x000D_
            13_x000D_
          ]_x000D_
        ],_x000D_
        "Statistics": {_x000D_
          "CreationDate": "2022-04-01T12:24:50.1432707+02:00",_x000D_
          "LastRefreshDate": "2022-03-25T17:25:30.073189+01:00",_x000D_
          "TotalRefreshCount": 12,_x000D_
          "CustomInfo": {}_x000D_
        }_x000D_
      },_x000D_
      "666": {_x000D_
        "$type": "Inside.Core.Formula.Definition.DefinitionAC, Inside.Core.Formula",_x000D_
        "ID": 666,_x000D_
        "Results": [_x000D_
          [_x000D_
            5_x000D_
          ]_x000D_
        ],_x000D_
        "Statistics": {_x000D_
          "CreationDate": "2022-04-01T12:24:50.1432707+02:00",_x000D_
          "LastRefreshDate": "2022-03-25T17:25:30.0831561+01:00",_x000D_
          "TotalRefreshCount": 12,_x000D_
          "CustomInfo": {}_x000D_
        }_x000D_
      },_x000D_
      "667": {_x000D_
        "$type": "Inside.Core.Formula.Definition.DefinitionAC, Inside.Core.Formula",_x000D_
        "ID": 667,_x000D_
        "Results": [_x000D_
          [_x000D_
            4_x000D_
          ]_x000D_
        ],_x000D_
        "Statistics": {_x000D_
          "CreationDate": "2022-04-01T12:24:50.1432707+02:00",_x000D_
          "LastRefreshDate": "2022-03-25T17:25:30.0871457+01:00",_x000D_
          "TotalRefreshCount": 12,_x000D_
          "CustomInfo": {}_x000D_
        }_x000D_
      },_x000D_
      "668": {_x000D_
        "$type": "Inside.Core.Formula.Definition.DefinitionAC, Inside.Core.Formula",_x000D_
        "ID": 668,_x000D_
        "Results": [_x000D_
          [_x000D_
            14_x000D_
          ]_x000D_
        ],_x000D_
        "Statistics": {_x000D_
          "CreationDate": "2022-04-01T12:24:50.1432707+02:00",_x000D_
          "LastRefreshDate": "2022-03-25T17:25:30.0911345+01:00",_x000D_
          "TotalRefreshCount": 12,_x000D_
          "CustomInfo": {}_x000D_
        }_x000D_
      },_x000D_
      "669": {_x000D_
        "$type": "Inside.Core.Formula.Definition.DefinitionAC, Inside.Core.Formula",_x000D_
        "ID": 669,_x000D_
        "Results": [_x000D_
          [_x000D_
            0.0_x000D_
          ]_x000D_
        ],_x000D_
        "Statistics": {_x000D_
          "CreationDate": "2022-04-01T12:24:50.1432707+02:00",_x000D_
          "LastRefreshDate": "2022-03-25T16:54:10.9391471+01:00",_x000D_
          "TotalRefreshCount": 1,_x000D_
          "CustomInfo": {}_x000D_
        }_x000D_
      },_x000D_
      "670": {_x000D_
        "$type": "Inside.Core.Formula.Definition.DefinitionAC, Inside.Core.Formula",_x000D_
        "ID": 670,_x000D_
        "Results": [_x000D_
          [_x000D_
            0.0_x000D_
          ]_x000D_
        ],_x000D_
        "Statistics": {_x000D_
          "CreationDate": "2022-04-01T12:24:50.1432707+02:00",_x000D_
          "LastRefreshDate": "2022-03-25T16:54:10.942139+01:00",_x000D_
          "TotalRefreshCount": 1,_x000D_
          "CustomInfo": {}_x000D_
        }_x000D_
      },_x000D_
      "671": {_x000D_
        "$type": "Inside.Core.Formula.Definition.DefinitionAC, Inside.Core.Formula",_x000D_
        "ID": 671,_x000D_
        "Results": [_x000D_
          [_x000D_
            0.0_x000D_
          ]_x000D_
        ],_x000D_
        "Statistics": {_x000D_
          "CreationDate": "2022-04-01T12:24:50.1432707+02:00",_x000D_
          "LastRefreshDate": "2022-03-25T16:54:10.944134+01:00",_x000D_
          "TotalRefreshCount": 1,_x000D_
          "CustomInfo": {}_x000D_
        }_x000D_
      },_x000D_
      "672": {_x000D_
        "$type": "Inside.Core.Formula.Definition.DefinitionAC, Inside.Core.Formula",_x000D_
        "ID": 672,_x000D_
        "Results": [_x000D_
          [_x000D_
            105987.39_x000D_
          ]_x000D_
        ],_x000D_
        "Statistics": {_x000D_
          "CreationDate": "2022-04-01T12:24:50.1432707+02:00",_x000D_
          "LastRefreshDate": "2022-03-25T16:54:10.9501181+01:00",_x000D_
          "TotalRefreshCount": 1,_x000D_
          "CustomInfo": {}_x000D_
        }_x000D_
      },_x000D_
      "673": {_x000D_
        "$type": "Inside.Core.Formula.Definition.DefinitionAC, Inside.Core.Formula",_x000D_
        "ID": 673,_x000D_
        "Results": [_x000D_
          [_x000D_
            58907.630000000005_x000D_
          ]_x000D_
        ],_x000D_
        "Statistics": {_x000D_
          "CreationDate": "2022-04-01T12:24:50.1432707+02:00",_x000D_
          "LastRefreshDate": "2022-03-25T16:54:10.9541096+01:00",_x000D_
          "TotalRefreshCount": 1,_x000D_
          "CustomInfo": {}_x000D_
        }_x000D_
      },_x000D_
      "674": {_x000D_
        "$type": "Inside.Core.Formula.Definition.DefinitionAC, Inside.Core.Formula",_x000D_
        "ID": 674,_x000D_
        "Results": [_x000D_
          [_x000D_
            57682.369999999995_x000D_
          ]_x000D_
        ],_x000D_
        "Statistics": {_x000D_
          "CreationDate": "2022-04-01T12:24:50.1432707+02:00",_x000D_
          "LastRefreshDate": "2022-03-25T16:54:10.9710625+01:00",_x000D_
          "TotalRefreshCount": 1,_x000D_
          "CustomInfo": {}_x000D_
        }_x000D_
      },_x000D_
      "675": {_x000D_
        "$type": "Inside.Core.Formula.Definition.DefinitionAC, Inside.Core.Formula",_x000D_
        "ID": 675,_x000D_
        "Results": [_x000D_
          [_x000D_
            2568.6800000000003_x000D_
          ]_x000D_
        ],_x000D_
        "Statistics": {_x000D_
          "CreationDate": "2022-04-01T12:24:50.1432707+02:00",_x000D_
          "LastRefreshDate": "2022-03-25T16:54:10.9740545+01:00",_x000D_
          "TotalRefreshCount": 1,_x000D_
          "CustomInfo": {}_x000D_
        }_x000D_
      },_x000D_
      "676": {_x000D_
        "$type": "Inside.Core.Formula.Definition.DefinitionAC, Inside.Core.Formula",_x000D_
        "ID": 676,_x000D_
        "Results": [_x000D_
          [_x000D_
            2432.75_x000D_
          ]_x000D_
        ],_x000D_
        "Statistics": {_x000D_
          "CreationDate": "2022-04-01T12:24:50.1432707+02:00",_x000D_
          "LastRefreshDate": "2022-03-25T16:54:10.9770462+01:00",_x000D_
          "TotalRefreshCount": 1,_x000D_
          "CustomInfo": {}_x000D_
        }_x000D_
      },_x000D_
      "677": {_x000D_
        "$type": "Inside.Core.Formula.Definition.DefinitionAC, Inside.Core.Formula",_x000D_
        "ID": 677,_x000D_
        "Results": [_x000D_
          [_x000D_
            0.0_x000D_
          ]_x000D_
        ],_x000D_
        "Statistics": {_x000D_
          "CreationDate": "2022-04-01T12:24:50.1432707+02:00",_x000D_
          "LastRefreshDate": "2022-03-25T16:54:10.9820352+01:00",_x000D_
          "TotalRefreshCount": 1,_x000D_
          "CustomInfo": {}_x000D_
        }_x000D_
      },_x000D_
      "678": {_x000D_
        "$type": "Inside.Core.Formula.Definition.DefinitionAC, Inside.Core.Formula",_x000D_
        "ID": 678,_x000D_
        "Results": [_x000D_
          [_x000D_
            0.0_x000D_
          ]_x000D_
        ],_x000D_
        "Statistics": {_x000D_
          "CreationDate": "2022-04-01T12:24:50.1432707+02:00",_x000D_
          "LastRefreshDate": "2022-03-25T16:54:10.9890268+01:00",_x000D_
          "TotalRefreshCount": 1,_x000D_
          "CustomInfo": {}_x000D_
        }_x000D_
      },_x000D_
      "679": {_x000D_
        "$type": "Inside.Core.Formula.Definition.DefinitionAC, Inside.Core.Formula",_x000D_
        "ID": 679,_x000D_
        "Results": [_x000D_
          [_x000D_
            0.0_x000D_
          ]_x000D_
        ],_x000D_
        "Statistics": {_x000D_
          "CreationDate": "2022-04-01T12:24:50.1432707+02:00",_x000D_
          "LastRefreshDate": "2022-03-25T16:54:10.993007+01:00",_x000D_
          "TotalRefreshCount": 1,_x000D_
          "CustomInfo": {}_x000D_
        }_x000D_
      },_x000D_
      "680": {_x000D_
        "$type": "Inside.Core.Formula.Definition.DefinitionAC, Inside.Core.Formula",_x000D_
        "ID": 680,_x000D_
        "Results": [_x000D_
          [_x000D_
            0.0_x000D_
          ]_x000D_
        ],_x000D_
        "Statistics": {_x000D_
          "CreationDate": "2022-04-01T12:24:50.1432707+02:00",_x000D_
          "LastRefreshDate": "2022-03-25T16:54:10.9959976+01:00",_x000D_
          "TotalRefreshCount": 1,_x000D_
          "CustomInfo": {}_x000D_
        }_x000D_
      },_x000D_
      "681": {_x000D_
        "$type": "Inside.Core.Formula.Definition.DefinitionAC, Inside.Core.Formula",_x000D_
        "ID": 681,_x000D_
        "Results": [_x000D_
          [_x000D_
            0.0_x000D_
          ]_x000D_
        ],_x000D_
        "Statistics": {_x000D_
          "CreationDate": "2022-04-01T12:24:50.1432707+02:00",_x000D_
          "LastRefreshDate": "2022-03-25T16:54:11.0029784+01:00",_x000D_
          "TotalRefreshCount": 1,_x000D_
          "CustomInfo": {}_x000D_
        }_x000D_
      },_x000D_
      "682": {_x000D_
        "$type": "Inside.Core.Formula.Definition.DefinitionAC, Inside.Core.Formula",_x000D_
        "ID": 682,_x000D_
        "Results": [_x000D_
          [_x000D_
            20736.258265_x000D_
          ]_x000D_
        ],_x000D_
        "Statistics": {_x000D_
          "CreationDate": "2022-04-01T12:24:50.1432707+02:00",_x000D_
          "LastRefreshDate": "2022-03-25T16:54:11.0069671+01:00",_x000D_
          "TotalRefreshCount": 1,_x000D_
          "CustomInfo": {}_x000D_
        }_x000D_
      },_x000D_
      "683": {_x000D_
        "$type": "Inside.Core.Formula.Definition.DefinitionAC, Inside.Core.Formula",_x000D_
        "ID": 683,_x000D_
        "Results": [_x000D_
          [_x000D_
            564.211498_x000D_
          ]_x000D_
        ],_x000D_
        "Statistics": {_x000D_
          "CreationDate": "2022-04-01T12:24:50.1432707+02:00",_x000D_
          "LastRefreshDate": "2022-03-25T16:54:11.0119539+01:00",_x000D_
          "TotalRefreshCount": 1,_x000D_
          "CustomInfo": {}_x000D_
        }_x000D_
      },_x000D_
      "684": {_x000D_
        "$type": "Inside.Core.Formula.Definition.DefinitionAC, Inside.Core.Formula",_x000D_
        "ID": 684,_x000D_
        "Results": [_x000D_
          [_x000D_
            0.0_x000D_
          ]_x000D_
        ],_x000D_
        "Statistics": {_x000D_
          "CreationDate": "2022-04-01T12:24:50.1432707+02:00",_x000D_
          "LastRefreshDate": "2022-03-25T16:54:11.0179384+01:00",_x000D_
          "TotalRefreshCount": 1,_x000D_
          "CustomInfo": {}_x000D_
        }_x000D_
      },_x000D_
      "685": {_x000D_
        "$type": "Inside.Core.Formula.Definition.DefinitionAC, Inside.Core.Formula",_x000D_
        "ID": 685,_x000D_
        "Results": [_x000D_
          [_x000D_
            2683.250003_x000D_
          ]_x000D_
        ],_x000D_
        "Statistics": {_x000D_
          "CreationDate": "2022-04-01T12:24:50.1432707+02:00",_x000D_
          "LastRefreshDate": "2022-03-25T16:54:11.0229246+01:00",_x000D_
          "TotalRefreshCount": 1,_x000D_
          "CustomInfo": {}_x000D_
        }_x000D_
      },_x000D_
      "686": {_x000D_
        "$type": "Inside.Core.Formula.Definition.DefinitionAC, Inside.Core.Formula",_x000D_
        "ID": 686,_x000D_
        "Results": [_x000D_
          [_x000D_
            13784.857124_x000D_
          ]_x000D_
        ],_x000D_
        "Statistics": {_x000D_
          "CreationDate": "2022-04-01T12:24:50.1432707+02:00",_x000D_
          "LastRefreshDate": "2022-03-25T16:54:11.0279113+01:00",_x000D_
          "TotalRefreshCount": 1,_x000D_
          "CustomInfo": {}_x000D_
        }_x000D_
      },_x000D_
      "687": {_x000D_
        "$type": "Inside.Core.Formula.Definition.DefinitionAC, Inside.Core.Formula",_x000D_
        "ID": 687,_x000D_
        "Results": [_x000D_
          [_x000D_
            0.0_x000D_
          ]_x000D_
        ],_x000D_
        "Statistics": {_x000D_
          "CreationDate": "2022-04-01T12:24:50.1432707+02:00",_x000D_
          "LastRefreshDate": "2022-03-25T16:54:11.0338954+01:00",_x000D_
          "TotalRefreshCount": 1,_x000D_
          "CustomInfo": {}_x000D_
        }_x000D_
      },_x000D_
      "688": {_x000D_
        "$type": "Inside.Core.Formula.Definition.DefinitionAC, Inside.Core.Formula",_x000D_
        "ID": 688,_x000D_
        "Results": [_x000D_
          [_x000D_
            1790.3079579999999_x000D_
          ]_x000D_
        ],_x000D_
        "Statistics": {_x000D_
          "CreationDate": "2022-04-01T12:24:50.1432707+02:00",_x000D_
          "LastRefreshDate": "2022-03-25T16:54:11.0551288+01:00",_x000D_
          "TotalRefreshCount": 1,_x000D_
          "CustomInfo": {}_x000D_
        }_x000D_
      },_x000D_
      "689": {_x000D_
        "$type": "Inside.Core.Formula.Definition.DefinitionAC, Inside.Core.Formula",_x000D_
        "ID": 689,_x000D_
        "Results": [_x000D_
          [_x000D_
            743899.5199999999_x000D_
          ]_x000D_
        ],_x000D_
        "Statistics": {_x000D_
          "CreationDate": "2022-04-01T12:24:50.1432707+02:00",_x000D_
          "LastRefreshDate": "2022-03-25T16:54:11.0720301+01:00",_x000D_
          "TotalRefreshCount": 1,_x000D_
          "CustomInfo": {}_x000D_
        }_x000D_
      },_x000D_
      "690": {_x000D_
        "$type": "Inside.Core.Formula.Definition.DefinitionAC, Inside.Core.Formula",_x000D_
        "ID": 690,_x000D_
        "Results": [_x000D_
          [_x000D_
            7007.3442879999993_x000D_
          ]_x000D_
        ],_x000D_
        "Statistics": {_x000D_
          "CreationDate": "2022-04-01T12:24:50.1432707+02:00",_x000D_
          "LastRefreshDate": "2022-03-25T16:54:11.0900263+01:00",_x000D_
          "TotalRefreshCount": 1,_x000D_
          "CustomInfo": {}_x000D_
        }_x000D_
      },_x000D_
      "691": {_x000D_
        "$type": "Inside.Core.Formula.Definition.DefinitionAC, Inside.Core.Formula",_x000D_
        "ID": 691,_x000D_
        "Results": [_x000D_
          [_x000D_
            0.0_x000D_
          ]_x000D_
        ],_x000D_
        "Statistics": {_x000D_
          "CreationDate": "2022-04-01T12:24:50.1432707+02:00",_x000D_
          "LastRefreshDate": "2022-03-25T16:54:11.1029478+01:00",_x000D_
          "TotalRefreshCount": 1,_x000D_
          "CustomInfo": {}_x000D_
        }_x000D_
      },_x000D_
      "692": {_x000D_
        "$type": "Inside.Core.Formula.Definition.DefinitionAC, Inside.Core.Formula",_x000D_
        "ID": 692,_x000D_
        "Results": [_x000D_
          [_x000D_
            0.0_x000D_
          ]_x000D_
        ],_x000D_
        "Statistics": {_x000D_
          "CreationDate": "2022-04-01T12:24:50.1432707+02:00",_x000D_
          "LastRefreshDate": "2022-03-25T16:54:11.1129236+01:00",_x000D_
          "TotalRefreshCount": 1,_x000D_
          "CustomInfo": {}_x000D_
        }_x000D_
      },_x000D_
      "693": {_x000D_
        "$type": "Inside.Core.Formula.Definition.DefinitionAC, Inside.Core.Formula",_x000D_
        "ID": 693,_x000D_
        "Results": [_x000D_
          [_x000D_
            33530.895729_x000D_
          ]_x000D_
        ],_x000D_
        "Statistics": {_x000D_
          "CreationDate": "2022-04-01T12:24:50.1432707+02:00",_x000D_
          "LastRefreshDate": "2022-03-25T16:54:11.1189061+01:00",_x000D_
          "TotalRefreshCount": 1,_x000D_
          "CustomInfo": {}_x000D_
        }_x000D_
      },_x000D_
      "694": {_x000D_
        "$type": "Inside.Core.Formula.Definition.DefinitionAC, Inside.Core.Formula",_x000D_
        "ID": 694,_x000D_
        "Results": [_x000D_
          [_x000D_
            8643.555678_x000D_
          ]_x000D_
        ],_x000D_
        "Statistics": {_x000D_
          "CreationDate": "2022-04-01T12:24:50.1432707+02:00",_x000D_
          "LastRefreshDate": "2022-03-25T16:54:11.1248887+01:00",_x000D_
          "TotalRefreshCount": 1,_x000D_
          "CustomInfo": {}_x000D_
        }_x000D_
      },_x000D_
      "695": {_x000D_
        "$type": "Inside.Core.Formula.Definition.DefinitionAC, Inside.Core.Formula",_x000D_
        "ID": 695,_x000D_
        "Results": [_x000D_
          [_x000D_
            50182.390000000007_x000D_
          ]_x000D_
        ],_x000D_
        "Statistics": {_x000D_
          "CreationDate": "2022-04-01T12:24:50.1432707+02:00",_x000D_
          "LastRefreshDate": "2022-03-25T16:54:11.1298756+01:00",_x000D_
          "TotalRefreshCount": 1,_x000D_
          "CustomInfo": {}_x000D_
        }_x000D_
      },_x000D_
      "696": {_x000D_
        "$type": "Inside.Core.Formula.Definition.DefinitionAC, Inside.Core.Formula",_x000D_
        "ID": 696,_x000D_
        "Results": [_x000D_
          [_x000D_
            26145.372068999997_x000D_
          ]_x000D_
        ],_x000D_
        "Statistics": {_x000D_
          "CreationDate": "2022-04-01T12:24:50.1432707+02:00",_x000D_
          "LastRefreshDate": "2022-03-25T16:54:11.1348625+01:00",_x000D_
          "TotalRefreshCount": 1,_x000D_
          "CustomInfo": {}_x000D_
        }_x000D_
      },_x000D_
      "697": {_x000D_
        "$type": "Inside.Core.Formula.Definition.DefinitionAC, Inside.Core.Formula",_x000D_
        "ID": 697,_x000D_
        "Results": [_x000D_
          [_x000D_
            135274.72_x000D_
          ]_x000D_
        ],_x000D_
        "Statistics": {_x000D_
          "CreationDate": "2022-04-01T12:24:50.1432707+02:00",_x000D_
          "LastRefreshDate": "2022-03-25T16:54:11.1388536+01:00",_x000D_
          "TotalRefreshCount": 1,_x000D_
          "CustomInfo": {}_x000D_
        }_x000D_
      },_x000D_
      "698": {_x000D_
        "$type": "Inside.Core.Formula.Definition.DefinitionAC, Inside.Core.Formula",_x000D_
        "ID": 698,_x000D_
        "Results": [_x000D_
          [_x000D_
            0.0_x000D_
          ]_x000D_
        ],_x000D_
        "Statistics": {_x000D_
          "CreationDate": "2022-04-01T12:24:50.1432707+02:00",_x000D_
          "LastRefreshDate": "2022-03-25T16:54:11.1478341+01:00",_x000D_
          "TotalRefreshCount": 1,_x000D_
          "CustomInfo": {}_x000D_
        }_x000D_
      },_x000D_
      "699": {_x000D_
        "$type": "Inside.Core.Formula.Definition.DefinitionAC, Inside.Core.Formula",_x000D_
        "ID": 699,_x000D_
        "Results": [_x000D_
          [_x000D_
            18066.999003_x000D_
          ]_x000D_
        ],_x000D_
        "Statistics": {_x000D_
          "CreationDate": "2022-04-01T12:24:50.1432707+02:00",_x000D_
          "LastRefreshDate": "2022-03-25T16:54:11.1578017+01:00",_x000D_
          "TotalRefreshCount": 1,_x000D_
          "CustomInfo": {}_x000D_
        }_x000D_
      },_x000D_
      "700": {_x000D_
        "$type": "Inside.Core.Formula.Definition.DefinitionAC, Inside.Core.Formula",_x000D_
        "ID": 700,_x000D_
        "Results": [_x000D_
          [_x000D_
            539720.81_x000D_
          ]_x000D_
        ],_x000D_
        "Statistics": {_x000D_
          "CreationDate": "2022-04-01T12:24:50.1432707+02:00",_x000D_
          "LastRefreshDate": "2022-03-25T16:54:11.1647848+01:00",_x000D_
          "TotalRefreshCount": 1,_x000D_
          "CustomInfo": {}_x000D_
        }_x000D_
      },_x000D_
      "701": {_x000D_
        "$type": "Inside.Core.Formula.Definition.DefinitionAC, Inside.Core.Formula",_x000D_
        "ID": 701,_x000D_
        "Results": [_x000D_
          [_x000D_
            647369.46999999986_x000D_
          ]_x000D_
        ],_x000D_
        "Statistics": {_x000D_
          "CreationDate": "2022-04-01T12:24:50.1432707+02:00",_x000D_
          "LastRefreshDate": "2022-03-25T16:54:11.1697691+01:00",_x000D_
          "TotalRefreshCount": 1,_x000D_
          "CustomInfo": {}_x000D_
        }_x000D_
      },_x000D_
      "702": {_x000D_
        "$type": "Inside.Core.Formula.Definition.DefinitionAC, Inside.Core.Formula",_x000D_
        "ID": 702,_x000D_
        "Results": [_x000D_
          [_x000D_
            6285.4885179999992_x000D_
          ]_x000D_
        ],_x000D_
        "</t>
  </si>
  <si>
    <t>Statistics": {_x000D_
          "CreationDate": "2022-04-01T12:24:50.1432707+02:00",_x000D_
          "LastRefreshDate": "2022-03-25T16:54:11.1767511+01:00",_x000D_
          "TotalRefreshCount": 1,_x000D_
          "CustomInfo": {}_x000D_
        }_x000D_
      },_x000D_
      "703": {_x000D_
        "$type": "Inside.Core.Formula.Definition.DefinitionAC, Inside.Core.Formula",_x000D_
        "ID": 703,_x000D_
        "Results": [_x000D_
          [_x000D_
            1542.4900499999999_x000D_
          ]_x000D_
        ],_x000D_
        "Statistics": {_x000D_
          "CreationDate": "2022-04-01T12:24:50.1432707+02:00",_x000D_
          "LastRefreshDate": "2022-03-25T16:54:11.1817458+01:00",_x000D_
          "TotalRefreshCount": 1,_x000D_
          "CustomInfo": {}_x000D_
        }_x000D_
      },_x000D_
      "704": {_x000D_
        "$type": "Inside.Core.Formula.Definition.DefinitionAC, Inside.Core.Formula",_x000D_
        "ID": 704,_x000D_
        "Results": [_x000D_
          [_x000D_
            489473.39_x000D_
          ]_x000D_
        ],_x000D_
        "Statistics": {_x000D_
          "CreationDate": "2022-04-01T12:24:50.1432707+02:00",_x000D_
          "LastRefreshDate": "2022-03-25T16:54:11.1877277+01:00",_x000D_
          "TotalRefreshCount": 1,_x000D_
          "CustomInfo": {}_x000D_
        }_x000D_
      },_x000D_
      "705": {_x000D_
        "$type": "Inside.Core.Formula.Definition.DefinitionAC, Inside.Core.Formula",_x000D_
        "ID": 705,_x000D_
        "Results": [_x000D_
          [_x000D_
            8_x000D_
          ]_x000D_
        ],_x000D_
        "Statistics": {_x000D_
          "CreationDate": "2022-04-01T12:24:50.1432707+02:00",_x000D_
          "LastRefreshDate": "2022-03-25T16:54:11.1957042+01:00",_x000D_
          "TotalRefreshCount": 1,_x000D_
          "CustomInfo": {}_x000D_
        }_x000D_
      },_x000D_
      "706": {_x000D_
        "$type": "Inside.Core.Formula.Definition.DefinitionAC, Inside.Core.Formula",_x000D_
        "ID": 706,_x000D_
        "Results": [_x000D_
          [_x000D_
            476_x000D_
          ]_x000D_
        ],_x000D_
        "Statistics": {_x000D_
          "CreationDate": "2022-04-01T12:24:50.1432707+02:00",_x000D_
          "LastRefreshDate": "2022-03-25T16:54:11.2056905+01:00",_x000D_
          "TotalRefreshCount": 1,_x000D_
          "CustomInfo": {}_x000D_
        }_x000D_
      },_x000D_
      "707": {_x000D_
        "$type": "Inside.Core.Formula.Definition.DefinitionAC, Inside.Core.Formula",_x000D_
        "ID": 707,_x000D_
        "Results": [_x000D_
          [_x000D_
            4_x000D_
          ]_x000D_
        ],_x000D_
        "Statistics": {_x000D_
          "CreationDate": "2022-04-01T12:24:50.1432707+02:00",_x000D_
          "LastRefreshDate": "2022-03-25T16:54:11.2096657+01:00",_x000D_
          "TotalRefreshCount": 1,_x000D_
          "CustomInfo": {}_x000D_
        }_x000D_
      },_x000D_
      "708": {_x000D_
        "$type": "Inside.Core.Formula.Definition.DefinitionAC, Inside.Core.Formula",_x000D_
        "ID": 708,_x000D_
        "Results": [_x000D_
          [_x000D_
            6_x000D_
          ]_x000D_
        ],_x000D_
        "Statistics": {_x000D_
          "CreationDate": "2022-04-01T12:24:50.1432707+02:00",_x000D_
          "LastRefreshDate": "2022-03-25T16:54:11.2126578+01:00",_x000D_
          "TotalRefreshCount": 1,_x000D_
          "CustomInfo": {}_x000D_
        }_x000D_
      },_x000D_
      "709": {_x000D_
        "$type": "Inside.Core.Formula.Definition.DefinitionAC, Inside.Core.Formula",_x000D_
        "ID": 709,_x000D_
        "Results": [_x000D_
          [_x000D_
            13_x000D_
          ]_x000D_
        ],_x000D_
        "Statistics": {_x000D_
          "CreationDate": "2022-04-01T12:24:50.1442679+02:00",_x000D_
          "LastRefreshDate": "2022-03-25T16:54:11.2166469+01:00",_x000D_
          "TotalRefreshCount": 1,_x000D_
          "CustomInfo": {}_x000D_
        }_x000D_
      },_x000D_
      "710": {_x000D_
        "$type": "Inside.Core.Formula.Definition.DefinitionAC, Inside.Core.Formula",_x000D_
        "ID": 710,_x000D_
        "Results": [_x000D_
          [_x000D_
            2_x000D_
          ]_x000D_
        ],_x000D_
        "Statistics": {_x000D_
          "CreationDate": "2022-04-01T12:24:50.1442679+02:00",_x000D_
          "LastRefreshDate": "2022-03-25T16:54:11.2206375+01:00",_x000D_
          "TotalRefreshCount": 1,_x000D_
          "CustomInfo": {}_x000D_
        }_x000D_
      },_x000D_
      "711": {_x000D_
        "$type": "Inside.Core.Formula.Definition.DefinitionAC, Inside.Core.Formula",_x000D_
        "ID": 711,_x000D_
        "Results": [_x000D_
          [_x000D_
            2568.6800000000003_x000D_
          ]_x000D_
        ],_x000D_
        "Statistics": {_x000D_
          "CreationDate": "2022-04-01T12:24:50.1442679+02:00",_x000D_
          "LastRefreshDate": "2022-03-25T16:57:44.1640704+01:00",_x000D_
          "TotalRefreshCount": 2,_x000D_
          "CustomInfo": {}_x000D_
        }_x000D_
      },_x000D_
      "712": {_x000D_
        "$type": "Inside.Core.Formula.Definition.DefinitionAC, Inside.Core.Formula",_x000D_
        "ID": 712,_x000D_
        "Results": [_x000D_
          [_x000D_
            2432.75_x000D_
          ]_x000D_
        ],_x000D_
        "Statistics": {_x000D_
          "CreationDate": "2022-04-01T12:24:50.1442679+02:00",_x000D_
          "LastRefreshDate": "2022-03-25T16:57:44.1753522+01:00",_x000D_
          "TotalRefreshCount": 2,_x000D_
          "CustomInfo": {}_x000D_
        }_x000D_
      },_x000D_
      "713": {_x000D_
        "$type": "Inside.Core.Formula.Definition.DefinitionAC, Inside.Core.Formula",_x000D_
        "ID": 713,_x000D_
        "Results": [_x000D_
          [_x000D_
            0.0_x000D_
          ]_x000D_
        ],_x000D_
        "Statistics": {_x000D_
          "CreationDate": "2022-04-01T12:24:50.1442679+02:00",_x000D_
          "LastRefreshDate": "2022-03-25T16:57:44.1783079+01:00",_x000D_
          "TotalRefreshCount": 2,_x000D_
          "CustomInfo": {}_x000D_
        }_x000D_
      },_x000D_
      "714": {_x000D_
        "$type": "Inside.Core.Formula.Definition.DefinitionAC, Inside.Core.Formula",_x000D_
        "ID": 714,_x000D_
        "Results": [_x000D_
          [_x000D_
            0.0_x000D_
          ]_x000D_
        ],_x000D_
        "Statistics": {_x000D_
          "CreationDate": "2022-04-01T12:24:50.1442679+02:00",_x000D_
          "LastRefreshDate": "2022-03-25T16:57:44.1793407+01:00",_x000D_
          "TotalRefreshCount": 2,_x000D_
          "CustomInfo": {}_x000D_
        }_x000D_
      },_x000D_
      "715": {_x000D_
        "$type": "Inside.Core.Formula.Definition.DefinitionAC, Inside.Core.Formula",_x000D_
        "ID": 715,_x000D_
        "Results": [_x000D_
          [_x000D_
            0.0_x000D_
          ]_x000D_
        ],_x000D_
        "Statistics": {_x000D_
          "CreationDate": "2022-04-01T12:24:50.1442679+02:00",_x000D_
          "LastRefreshDate": "2022-03-25T16:57:44.1813347+01:00",_x000D_
          "TotalRefreshCount": 2,_x000D_
          "CustomInfo": {}_x000D_
        }_x000D_
      },_x000D_
      "716": {_x000D_
        "$type": "Inside.Core.Formula.Definition.DefinitionAC, Inside.Core.Formula",_x000D_
        "ID": 716,_x000D_
        "Results": [_x000D_
          [_x000D_
            0.0_x000D_
          ]_x000D_
        ],_x000D_
        "Statistics": {_x000D_
          "CreationDate": "2022-04-01T12:24:50.1442679+02:00",_x000D_
          "LastRefreshDate": "2022-03-25T16:57:44.1833289+01:00",_x000D_
          "TotalRefreshCount": 2,_x000D_
          "CustomInfo": {}_x000D_
        }_x000D_
      },_x000D_
      "717": {_x000D_
        "$type": "Inside.Core.Formula.Definition.DefinitionAC, Inside.Core.Formula",_x000D_
        "ID": 717,_x000D_
        "Results": [_x000D_
          [_x000D_
            2568.6800000000003_x000D_
          ]_x000D_
        ],_x000D_
        "Statistics": {_x000D_
          "CreationDate": "2022-04-01T12:24:50.1442679+02:00",_x000D_
          "LastRefreshDate": "2022-03-25T16:54:13.0583828+01:00",_x000D_
          "TotalRefreshCount": 1,_x000D_
          "CustomInfo": {}_x000D_
        }_x000D_
      },_x000D_
      "718": {_x000D_
        "$type": "Inside.Core.Formula.Definition.DefinitionAC, Inside.Core.Formula",_x000D_
        "ID": 718,_x000D_
        "Results": [_x000D_
          [_x000D_
            2432.75_x000D_
          ]_x000D_
        ],_x000D_
        "Statistics": {_x000D_
          "CreationDate": "2022-04-01T12:24:50.1442679+02:00",_x000D_
          "LastRefreshDate": "2022-03-25T16:54:13.0623736+01:00",_x000D_
          "TotalRefreshCount": 1,_x000D_
          "CustomInfo": {}_x000D_
        }_x000D_
      },_x000D_
      "719": {_x000D_
        "$type": "Inside.Core.Formula.Definition.DefinitionAC, Inside.Core.Formula",_x000D_
        "ID": 719,_x000D_
        "Results": [_x000D_
          [_x000D_
            0.0_x000D_
          ]_x000D_
        ],_x000D_
        "Statistics": {_x000D_
          "CreationDate": "2022-04-01T12:24:50.1442679+02:00",_x000D_
          "LastRefreshDate": "2022-03-25T16:54:13.0733422+01:00",_x000D_
          "TotalRefreshCount": 1,_x000D_
          "CustomInfo": {}_x000D_
        }_x000D_
      },_x000D_
      "720": {_x000D_
        "$type": "Inside.Core.Formula.Definition.DefinitionAC, Inside.Core.Formula",_x000D_
        "ID": 720,_x000D_
        "Results": [_x000D_
          [_x000D_
            0.0_x000D_
          ]_x000D_
        ],_x000D_
        "Statistics": {_x000D_
          "CreationDate": "2022-04-01T12:24:50.1442679+02:00",_x000D_
          "LastRefreshDate": "2022-03-25T16:54:13.0793297+01:00",_x000D_
          "TotalRefreshCount": 1,_x000D_
          "CustomInfo": {}_x000D_
        }_x000D_
      },_x000D_
      "721": {_x000D_
        "$type": "Inside.Core.Formula.Definition.DefinitionAC, Inside.Core.Formula",_x000D_
        "ID": 721,_x000D_
        "Results": [_x000D_
          [_x000D_
            0.0_x000D_
          ]_x000D_
        ],_x000D_
        "Statistics": {_x000D_
          "CreationDate": "2022-04-01T12:24:50.1442679+02:00",_x000D_
          "LastRefreshDate": "2022-03-25T16:54:13.0843203+01:00",_x000D_
          "TotalRefreshCount": 1,_x000D_
          "CustomInfo": {}_x000D_
        }_x000D_
      },_x000D_
      "722": {_x000D_
        "$type": "Inside.Core.Formula.Definition.DefinitionAC, Inside.Core.Formula",_x000D_
        "ID": 722,_x000D_
        "Results": [_x000D_
          [_x000D_
            0.0_x000D_
          ]_x000D_
        ],_x000D_
        "Statistics": {_x000D_
          "CreationDate": "2022-04-01T12:24:50.1442679+02:00",_x000D_
          "LastRefreshDate": "2022-03-25T16:54:13.0904714+01:00",_x000D_
          "TotalRefreshCount": 1,_x000D_
          "CustomInfo": {}_x000D_
        }_x000D_
      },_x000D_
      "723": {_x000D_
        "$type": "Inside.Core.Formula.Definition.DefinitionAC, Inside.Core.Formula",_x000D_
        "ID": 723,_x000D_
        "Results": [_x000D_
          [_x000D_
            0.0_x000D_
          ]_x000D_
        ],_x000D_
        "Statistics": {_x000D_
          "CreationDate": "2022-04-01T12:24:50.1442679+02:00",_x000D_
          "LastRefreshDate": "2022-03-25T16:54:13.0952831+01:00",_x000D_
          "TotalRefreshCount": 1,_x000D_
          "CustomInfo": {}_x000D_
        }_x000D_
      },_x000D_
      "724": {_x000D_
        "$type": "Inside.Core.Formula.Definition.DefinitionAC, Inside.Core.Formula",_x000D_
        "ID": 724,_x000D_
        "Results": [_x000D_
          [_x000D_
            20736.258265_x000D_
          ]_x000D_
        ],_x000D_
        "Statistics": {_x000D_
          "CreationDate": "2022-04-01T12:24:50.1442679+02:00",_x000D_
          "LastRefreshDate": "2022-03-25T16:54:13.1012682+01:00",_x000D_
          "TotalRefreshCount": 1,_x000D_
          "CustomInfo": {}_x000D_
        }_x000D_
      },_x000D_
      "725": {_x000D_
        "$type": "Inside.Core.Formula.Definition.DefinitionAC, Inside.Core.Formula",_x000D_
        "ID": 725,_x000D_
        "Results": [_x000D_
          [_x000D_
            564.211498_x000D_
          ]_x000D_
        ],_x000D_
        "Statistics": {_x000D_
          "CreationDate": "2022-04-01T12:24:50.1442679+02:00",_x000D_
          "LastRefreshDate": "2022-03-25T16:54:13.1062543+01:00",_x000D_
          "TotalRefreshCount": 1,_x000D_
          "CustomInfo": {}_x000D_
        }_x000D_
      },_x000D_
      "726": {_x000D_
        "$type": "Inside.Core.Formula.Definition.DefinitionAC, Inside.Core.Formula",_x000D_
        "ID": 726,_x000D_
        "Results": [_x000D_
          [_x000D_
            0.0_x000D_
          ]_x000D_
        ],_x000D_
        "Statistics": {_x000D_
          "CreationDate": "2022-04-01T12:24:50.1442679+02:00",_x000D_
          "LastRefreshDate": "2022-03-25T16:54:13.1132361+01:00",_x000D_
          "TotalRefreshCount": 1,_x000D_
          "CustomInfo": {}_x000D_
        }_x000D_
      },_x000D_
      "727": {_x000D_
        "$type": "Inside.Core.Formula.Definition.DefinitionAC, Inside.Core.Formula",_x000D_
        "ID": 727,_x000D_
        "Results": [_x000D_
          [_x000D_
            2683.250003_x000D_
          ]_x000D_
        ],_x000D_
        "Statistics": {_x000D_
          "CreationDate": "2022-04-01T12:24:50.1442679+02:00",_x000D_
          "LastRefreshDate": "2022-03-25T16:54:13.1182221+01:00",_x000D_
          "TotalRefreshCount": 1,_x000D_
          "CustomInfo": {}_x000D_
        }_x000D_
      },_x000D_
      "728": {_x000D_
        "$type": "Inside.Core.Formula.Definition.DefinitionAC, Inside.Core.Formula",_x000D_
        "ID": 728,_x000D_
        "Results": [_x000D_
          [_x000D_
            13784.857124_x000D_
          ]_x000D_
        ],_x000D_
        "Statistics": {_x000D_
          "CreationDate": "2022-04-01T12:24:50.1442679+02:00",_x000D_
          "LastRefreshDate": "2022-03-25T16:54:13.1232089+01:00",_x000D_
          "TotalRefreshCount": 1,_x000D_
          "CustomInfo": {}_x000D_
        }_x000D_
      },_x000D_
      "729": {_x000D_
        "$type": "Inside.Core.Formula.Definition.DefinitionAC, Inside.Core.Formula",_x000D_
        "ID": 729,_x000D_
        "Results": [_x000D_
          [_x000D_
            0.0_x000D_
          ]_x000D_
        ],_x000D_
        "Statistics": {_x000D_
          "CreationDate": "2022-04-01T12:24:50.1442679+02:00",_x000D_
          "LastRefreshDate": "2022-03-25T16:54:13.128196+01:00",_x000D_
          "TotalRefreshCount": 1,_x000D_
          "CustomInfo": {}_x000D_
        }_x000D_
      },_x000D_
      "730": {_x000D_
        "$type": "Inside.Core.Formula.Definition.DefinitionAC, Inside.Core.Formula",_x000D_
        "ID": 730,_x000D_
        "Results": [_x000D_
          [_x000D_
            1790.3079579999999_x000D_
          ]_x000D_
        ],_x000D_
        "Statistics": {_x000D_
          "CreationDate": "2022-04-01T12:24:50.1442679+02:00",_x000D_
          "LastRefreshDate": "2022-03-25T16:54:13.1341883+01:00",_x000D_
          "TotalRefreshCount": 1,_x000D_
          "CustomInfo": {}_x000D_
        }_x000D_
      },_x000D_
      "731": {_x000D_
        "$type": "Inside.Core.Formula.Definition.DefinitionAC, Inside.Core.Formula",_x000D_
        "ID": 731,_x000D_
        "Results": [_x000D_
          [_x000D_
            743899.5199999999_x000D_
          ]_x000D_
        ],_x000D_
        "Statistics": {_x000D_
          "CreationDate": "2022-04-01T12:24:50.1442679+02:00",_x000D_
          "LastRefreshDate": "2022-03-25T16:54:13.1391829+01:00",_x000D_
          "TotalRefreshCount": 1,_x000D_
          "CustomInfo": {}_x000D_
        }_x000D_
      },_x000D_
      "732": {_x000D_
        "$type": "Inside.Core.Formula.Definition.DefinitionAC, Inside.Core.Formula",_x000D_
        "ID": 732,_x000D_
        "Results": [_x000D_
          [_x000D_
            7007.3442879999993_x000D_
          ]_x000D_
        ],_x000D_
        "Statistics": {_x000D_
          "CreationDate": "2022-04-01T12:24:50.1442679+02:00",_x000D_
          "LastRefreshDate": "2022-03-25T16:54:13.1451508+01:00",_x000D_
          "TotalRefreshCount": 1,_x000D_
          "CustomInfo": {}_x000D_
        }_x000D_
      },_x000D_
      "733": {_x000D_
        "$type": "Inside.Core.Formula.Definition.DefinitionAC, Inside.Core.Formula",_x000D_
        "ID": 733,_x000D_
        "Results": [_x000D_
          [_x000D_
            0.0_x000D_
          ]_x000D_
        ],_x000D_
        "Statistics": {_x000D_
          "CreationDate": "2022-04-01T12:24:50.1442679+02:00",_x000D_
          "LastRefreshDate": "2022-03-25T16:54:13.1511504+01:00",_x000D_
          "TotalRefreshCount": 1,_x000D_
          "CustomInfo": {}_x000D_
        }_x000D_
      },_x000D_
      "734": {_x000D_
        "$type": "Inside.Core.Formula.Definition.DefinitionAC, Inside.Core.Formula",_x000D_
        "ID": 734,_x000D_
        "Results": [_x000D_
          [_x000D_
            0.0_x000D_
          ]_x000D_
        ],_x000D_
        "Statistics": {_x000D_
          "CreationDate": "2022-04-01T12:24:50.1442679+02:00",_x000D_
          "LastRefreshDate": "2022-03-25T16:54:13.1601114+01:00",_x000D_
          "TotalRefreshCount": 1,_x000D_
          "CustomInfo": {}_x000D_
        }_x000D_
      },_x000D_
      "735": {_x000D_
        "$type": "Inside.Core.Formula.Definition.DefinitionAC, Inside.Core.Formula",_x000D_
        "ID": 735,_x000D_
        "Results": [_x000D_
          [_x000D_
            33530.895729_x000D_
          ]_x000D_
        ],_x000D_
        "Statistics": {_x000D_
          "CreationDate": "2022-04-01T12:24:50.1442679+02:00",_x000D_
          "LastRefreshDate": "2022-03-25T16:54:13.1650982+01:00",_x000D_
          "TotalRefreshCount": 1,_x000D_
          "CustomInfo": {}_x000D_
        }_x000D_
      },_x000D_
      "736": {_x000D_
        "$type": "Inside.Core.Formula.Definition.DefinitionAC, Inside.Core.Formula",_x000D_
        "ID": 736,_x000D_
        "Results": [_x000D_
          [_x000D_
            8643.555678_x000D_
          ]_x000D_
        ],_x000D_
        "Statistics": {_x000D_
          "CreationDate": "2022-04-01T12:24:50.1442679+02:00",_x000D_
          "LastRefreshDate": "2022-03-25T16:54:13.1701072+01:00",_x000D_
          "TotalRefreshCount": 1,_x000D_
          "CustomInfo": {}_x000D_
        }_x000D_
      },_x000D_
      "737": {_x000D_
        "$type": "Inside.Core.Formula.Definition.DefinitionAC, Inside.Core.Formula",_x000D_
        "ID": 737,_x000D_
        "Results": [_x000D_
          [_x000D_
            50182.390000000007_x000D_
          ]_x000D_
        ],_x000D_
        "Statistics": {_x000D_
          "CreationDate": "2022-04-01T12:24:50.1442679+02:00",_x000D_
          "LastRefreshDate": "2022-03-25T16:54:13.1750717+01:00",_x000D_
          "TotalRefreshCount": 1,_x000D_
          "CustomInfo": {}_x000D_
        }_x000D_
      },_x000D_
      "738": {_x000D_
        "$type": "Inside.Core.Formula.Definition.DefinitionAC, Inside.Core.Formula",_x000D_
        "ID": 738,_x000D_
        "Results": [_x000D_
          [_x000D_
            26145.372068999997_x000D_
          ]_x000D_
        ],_x000D_
        "Statistics": {_x000D_
          "CreationDate": "2022-04-01T12:24:50.1442679+02:00",_x000D_
          "LastRefreshDate": "2022-03-25T16:54:13.1802706+01:00",_x000D_
          "TotalRefreshCount": 1,_x000D_
          "CustomInfo": {}_x000D_
        }_x000D_
      },_x000D_
      "739": {_x000D_
        "$type": "Inside.Core.Formula.Definition.DefinitionAC, Inside.Core.Formula",_x000D_
        "ID": 739,_x000D_
        "Results": [_x000D_
          [_x000D_
            135274.72_x000D_
          ]_x000D_
        ],_x000D_
        "Statistics": {_x000D_
          "CreationDate": "2022-04-01T12:24:50.1442679+02:00",_x000D_
          "LastRefreshDate": "2022-03-25T16:54:13.1850607+01:00",_x000D_
          "TotalRefreshCount": 1,_x000D_
          "CustomInfo": {}_x000D_
        }_x000D_
      },_x000D_
      "740": {_x000D_
        "$type": "Inside.Core.Formula.Definition.DefinitionAC, Inside.Core.Formula",_x000D_
        "ID": 740,_x000D_
        "Results": [_x000D_
          [_x000D_
            0.0_x000D_
          ]_x000D_
        ],_x000D_
        "Statistics": {_x000D_
          "CreationDate": "2022-04-01T12:24:50.1442679+02:00",_x000D_
          "LastRefreshDate": "2022-03-25T16:54:13.1890356+01:00",_x000D_
          "TotalRefreshCount": 1,_x000D_
          "CustomInfo": {}_x000D_
        }_x000D_
      },_x000D_
      "741": {_x000D_
        "$type": "Inside.Core.Formula.Definition.DefinitionAC, Inside.Core.Formula",_x000D_
        "ID": 741,_x000D_
        "Results": [_x000D_
          [_x000D_
            18066.999003_x000D_
          ]_x000D_
        ],_x000D_
        "Statistics": {_x000D_
          "CreationDate": "2022-04-01T12:24:50.1442679+02:00",_x000D_
          "LastRefreshDate": "2022-03-25T16:54:13.2131048+01:00",_x000D_
          "TotalRefreshCount": 1,_x000D_
          "CustomInfo": {}_x000D_
        }_x000D_
      },_x000D_
      "742": {_x000D_
        "$type": "Inside.Core.Formula.Definition.DefinitionAC, Inside.Core.Formula",_x000D_
        "ID": 742,_x000D_
        "Results": [_x000D_
          [_x000D_
            539720.81_x000D_
          ]_x000D_
        ],_x000D_
        "Statistics": {_x000D_
          "CreationDate": "2022-04-01T12:24:50.1442679+02:00",_x000D_
          "LastRefreshDate": "2022-03-25T16:54:13.222284+01:00",_x000D_
          "TotalRefreshCount": 1,_x000D_
          "CustomInfo": {}_x000D_
        }_x000D_
      },_x000D_
      "743": {_x000D_
        "$type": "Inside.Core.Formula.Definition.DefinitionAC, Inside.Core.Formula",_x000D_
        "ID": 743,_x000D_
        "Results": [_x000D_
          [_x000D_
            647369.46999999986_x000D_
          ]_x000D_
        ],_x000D_
        "Statistics": {_x000D_
          "CreationDate": "2022-04-01T12:24:50.1442679+02:00",_x000D_
          "LastRefreshDate": "2022-03-25T16:54:13.2262704+01:00",_x000D_
          "TotalRefreshCount": 1,_x000D_
          "CustomInfo": {}_x000D_
        }_x000D_
      },_x000D_
      "744": {_x000D_
        "$type": "Inside.Core.Formula.Definition.DefinitionAC, Inside.Core.Formula",_x000D_
        "ID": 744,_x000D_
        "Results": [_x000D_
          [_x000D_
            6285.4885179999992_x000D_
          ]_x000D_
        ],_x000D_
        "Statistics": {_x000D_
          "CreationDate": "2022-04-01T12:24:50.1442679+02:00",_x000D_
          "LastRefreshDate": "2022-03-25T16:54:13.2303815+01:00",_x000D_
          "TotalRefreshCount": 1,_x000D_
          "CustomInfo": {}_x000D_
        }_x000D_
      },_x000D_
      "745": {_x000D_
        "$type": "Inside.Core.Formula.Definition.DefinitionAC, Inside.Core.Formula",_x000D_
        "ID": 745,_x000D_
        "Results": [_x000D_
          [_x000D_
            1542.4900499999999_x000D_
          ]_x000D_
        ],_x000D_
        "Statistics": {_x000D_
          "CreationDate": "2022-04-01T12:24:50.1442679+02:00",_x000D_
          "LastRefreshDate": "2022-03-25T16:54:13.2342487+01:00",_x000D_
          "TotalRefreshCount": 1,_x000D_
          "CustomInfo": {}_x000D_
        }_x000D_
      },_x000D_
      "746": {_x000D_
        "$type": "Inside.Core.Formula.Definition.DefinitionAC, Inside.Core.Formula",_x000D_
        "ID": 746,_x000D_
        "Results": [_x000D_
          [_x000D_
            489473.39_x000D_
          ]_x000D_
        ],_x000D_
        "Statistics": {_x000D_
          "CreationDate": "2022-04-01T12:24:50.1442679+02:00",_x000D_
          "LastRefreshDate": "2022-03-25T16:54:13.2382008+01:00",_x000D_
          "TotalRefreshCount": 1,_x000D_
          "CustomInfo": {}_x000D_
        }_x000D_
      },_x000D_
      "747": {_x000D_
        "$type": "Inside.Core.Formula.Definition.DefinitionAC, Inside.Core.Formula",_x000D_
        "ID": 747,_x000D_
        "Results": [_x000D_
          [_x000D_
            8_x000D_
          ]_x000D_
        ],_x000D_
        "Statistics": {_x000D_
          "CreationDate": "2022-04-01T12:24:50.1442679+02:00",_x000D_
          "LastRefreshDate": "2022-03-25T16:54:13.2411922+01:00",_x000D_
          "TotalRefreshCount": 1,_x000D_
          "CustomInfo": {}_x000D_
        }_x000D_
      },_x000D_
      "748": {_x000D_
        "$type": "Inside.Core.Formula.Definition.DefinitionAC, Inside.Core.Formula",_x000D_
        "ID": 748,_x000D_
        "Results": [_x000D_
          [_x000D_
            476_x000D_
          ]_x000D_
        ],_x000D_
        "Statistics": {_x000D_
          "CreationDate": "2022-04-01T12:24:50.1442679+02:00",_x000D_
          "LastRefreshDate": "2022-03-25T16:54:13.2441837+01:00",_x000D_
          "TotalRefreshCount": 1,_x000D_
          "CustomInfo": {}_x000D_
        }_x000D_
      },_x000D_
      "749": {_x000D_
        "$type": "Inside.Core.Formula.Definition.DefinitionAC, Inside.Core.Formula",_x000D_
        "ID": 749,_x000D_
        "Results": [_x000D_
          [_x000D_
            4_x000D_
          ]_x000D_
        ],_x000D_
        "Statistics": {_x000D_
          "CreationDate": "2022-04-01T12:24:50.1442679+02:00",_x000D_
          "LastRefreshDate": "2022-03-25T16:54:13.2461789+01:00",_x000D_
          "TotalRefreshCount": 1,_x000D_
          "CustomInfo": {}_x000D_
        }_x000D_
      },_x000D_
      "750": {_x000D_
        "$type": "Inside.Core.Formula.Definition.DefinitionAC, Inside.Core.Formula",_x000D_
        "ID": 750,_x000D_
        "Results": [_x000D_
          [_x000D_
            6_x000D_
          ]_x000D_
        ],_x000D_
        "Statistics": {_x000D_
          "CreationDate": "2022-04-01T12:24:50.1442679+02:00",_x000D_
          "LastRefreshDate": "2022-03-25T16:54:13.2481734+01:00",_x000D_
          "TotalRefreshCount": 1,_x000D_
          "CustomInfo": {}_x000D_
        }_x000D_
      },_x000D_
      "751": {_x000D_
        "$type": "Inside.Core.Formula.Definition.DefinitionAC, Inside.Core.Formula",_x000D_
        "ID": 751,_x000D_
        "Results": [_x000D_
          [_x000D_
            13_x000D_
          ]_x000D_
        ],_x000D_
        "Statistics": {_x000D_
          "CreationDate": "2022-04-01T12:24:50.1442679+02:00",_x000D_
          "LastRefreshDate": "2022-03-25T16:54:13.2511654+01:00",_x000D_
          "TotalRefreshCount": 1,_x000D_
          "CustomInfo": {}_x000D_
        }_x000D_
      },_x000D_
      "752": {_x000D_
        "$type": "Inside.Core.Formula.Definition.DefinitionAC, Inside.Core.Formula",_x000D_
        "ID": 752,_x000D_
        "Results": [_x000D_
          [_x000D_
            2_x000D_
          ]_x000D_
        ],_x000D_
        "Statistics": {_x000D_
          "CreationDate": "2022-04-01T12:24:50.1442679+02:00",_x000D_
          "LastRefreshDate": "2022-03-25T16:54:13.2541573+01:00",_x000D_
          "TotalRefreshCount": 1,_x000D_
          "CustomInfo": {}_x000D_
        }_x000D_
      },_x000D_
      "753": {_x000D_
        "$type": "Inside.Core.Formula.Definition.DefinitionAC, Inside.Core.Formula",_x000D_
        "ID": 753,_x000D_
        "Results": [_x000D_
          [_x000D_
            9.09494701772928E-13_x000D_
          ]_x000D_
        ],_x000D_
        "Statistics": {_x000D_
          "CreationDate": "2022-04-01T12:24:50.1442679+02:00",_x000D_
          "LastRefreshDate": "2022-03-25T16:54:26.5841483+01:00",_x000D_
          "TotalRefreshCount": 1,_x000D_
          "CustomInfo": {}_x000D_
        }_x000D_
      },_x000D_
      "754": {_x000D_
        "$type": "Inside.Core.Formula.Definition.DefinitionAC, Inside.Core.Formula",_x000D_
        "ID": 754,_x000D_
        "Results": [_x000D_
          [_x000D_
            2770.33_x000D_
          ]_x000D_
        ],_x000D_
        "Statistics": {_x000D_
          "CreationDate": "2022-04-01T12:24:50.1442679+02:00",_x000D_
          "LastRefreshDate": "2022-03-25T16:54:28.910506+01:00",_x000D_
          "TotalRefreshCount": 1,_x000D_
          "CustomInfo": {}_x000D_
        }_x000D_
      },_x000D_
      "755": {_x000D_
        "$type": "Inside.Core.Formula.Definition.DefinitionAC, Inside.Core.Formula",_x000D_
        "ID": 755,_x000D_
        "Results": [_x000D_
          [_x000D_
            227578.82000000004_x000D_
          ]_x000D_
        ],_x000D_
        "Statistics": {_x000D_
          "CreationDate": "2022-04-01T12:24:50.1442679+02:00",_x000D_
          "LastRefreshDate": "2022-03-25T16:54:30.6674442+01:00",_x000D_
          "TotalRefreshCount": 1,_x000D_
          "CustomInfo": {}_x000D_
        }_x000D_
      },_x000D_
      "756": {_x000D_
        "$type": "Inside.Core.Formula.Definition.DefinitionAC, Inside.Core.Formula",_x000D_
        "ID": 756,_x000D_
        "Results": [_x000D_
          [_x000D_
            0.0_x000D_
          ]_x000D_
        ],_x000D_
        "Statistics": {_x000D_
          "CreationDate": "2022-04-01T12:24:50.1442679+02:00",_x000D_
          "LastRefreshDate": "2022-03-25T16:54:33.1322085+01:00",_x000D_
          "TotalRefreshCount": 1,_x000D_
          "CustomInfo": {}_x000D_
        }_x000D_
      },_x000D_
      "757": {_x000D_
        "$type": "Inside.Core.Formula.Definition.DefinitionAC, Inside.Core.Formula",_x000D_
        "ID": 757,_x000D_
        "Results": [_x000D_
          [_x000D_
            0.0_x000D_
          ]_x000D_
        ],_x000D_
        "Statistics": {_x000D_
          "CreationDate": "2022-04-01T12:24:50.1442679+02:00",_x000D_
          "LastRefreshDate": "2022-03-25T16:54:35.1393447+01:00",_x000D_
          "TotalRefreshCount": 1,_x000D_
          "CustomInfo": {}_x000D_
        }_x000D_
      },_x000D_
      "758": {_x000D_
        "$type": "Inside.Core.Formula.Definition.DefinitionAC, Inside.Core.Formula",_x000D_
        "ID": 758,_x000D_
        "Results": [_x000D_
          [_x000D_
            9.09494701772928E-13_x000D_
          ]_x000D_
        ],_x000D_
        "Statistics": {_x000D_
          "CreationDate": "2022-04-01T12:24:50.1442679+02:00",_x000D_
          "LastRefreshDate": "2022-03-25T16:57:47.0926255+01:00",_x000D_
          "TotalRefreshCount": 5,_x000D_
          "CustomInfo": {}_x000D_
        }_x000D_
      },_x000D_
      "759": {_x000D_
        "$type": "Inside.Core.Formula.Definition.DefinitionAC, Inside.Core.Formula",_x000D_
        "ID": 759,_x000D_
        "Results": [_x000D_
          [_x000D_
            9.09494701772928E-13_x000D_
          ]_x000D_
        ],_x000D_
        "Statistics": {_x000D_
          "CreationDate": "2022-04-01T12:24:50.1442679+02:00",_x000D_
          "LastRefreshDate": "2022-03-25T16:58:36.4001894+01:00",_x000D_
          "TotalRefreshCount": 6,_x000D_
          "CustomInfo": {}_x000D_
        }_x000D_
      },_x000D_
      "760": {_x000D_
        "$type": "Inside.Core.Formula.Definition.DefinitionAC, Inside.Core.Formula",_x000D_
        "ID": 760,_x000D_
        "Results": [_x000D_
          [_x000D_
            9.09494701772928E-13_x000D_
          ]_x000D_
        ],_x000D_
        "Statistics": {_x000D_
          "CreationDate": "2022-04-01T12:24:50.1442679+02:00",_x000D_
          "LastRefreshDate": "2022-03-25T17:02:12.9735709+01:00",_x000D_
          "TotalRefreshCount": 9,_x000D_
          "CustomInfo": {}_x000D_
        }_x000D_
      },_x000D_
      "761": {_x000D_
        "$type": "Inside.Core.Formula.Definition.DefinitionAC, Inside.Core.Formula",_x000D_
        "ID": 761,_x000D_
        "Results": [_x000D_
          [_x000D_
            2770.33_x000D_
          ]_x000D_
        ],_x000D_
        "Statistics": {_x000D_
          "CreationDate": "2022-04-01T12:24:50.1442679+02:00",_x000D_
          "LastRefreshDate": "2022-03-25T17:02:12.9685574+01:00",_x000D_
          "TotalRefreshCount": 5,_x000D_
          "CustomInfo": {}_x000D_
        }_x000D_
      },_x000D_
      "762": {_x000D_
        "$type": "Inside.Core.Formula.Definition.DefinitionAC, Inside.Core.Formula",_x000D_
        "ID": 762,_x000D_
        "Results": [_x000D_
          [_x000D_
            227578.82000000004_x000D_
          ]_x000D_
        ],_x000D_
        "Statistics": {_x000D_
          "CreationDate": "2022-04-01T12:24:50.1442679+02:00",_x000D_
          "LastRefreshDate": "2022-03-25T17:02:12.9675601+01:00",_x000D_
          "TotalRefreshCount": 5,_x000D_
          "CustomInfo": {}_x000D_
        }_x000D_
      },_x000D_
      "763": {_x000D_
        "$type": "Inside.Core.Formula.Definition.DefinitionAC, Inside.Core.Formula",_x000D_
        "ID": 763,_x000D_
        "Results": [_x000D_
          [_x000D_
            0.0_x000D_
          ]_x000D_
        ],_x000D_
        "Statistics": {_x000D_
          "CreationDate": "2022-04-01T12:24:50.1442679+02:00",_x000D_
          "LastRefreshDate": "2022-03-25T16:56:46.3635732+01:00",_x000D_
          "TotalRefreshCount": 2,_x000D_
          "CustomInfo": {}_x000D_
        }_x000D_
      },_x000D_
      "764": {_x000D_
        "$type": "Inside.Core.Formula.Definition.DefinitionAC, Inside.Core.Formula",_x000D_
        "ID": 764,_x000D_
        "Results": [_x000D_
          [_x000D_
            2568.6800000000003_x000D_
          ]_x000D_
        ],_x000D_
        "Statistics": {_x000D_
          "CreationDate": "2022-04-01T12:24:50.1442679+02:00",_x000D_
          "LastRefreshDate": "2022-03-25T17:01:57.0148927+01:00",_x000D_
          "TotalRefreshCount": 3,_x000D_
          "CustomInfo": {}_x000D_
        }_x000D_
      },_x000D_
      "765": {_x000D_
        "$type": "Inside.Core.Formula.Definition.DefinitionAC, Inside.Core.Formula",_x000D_
        "ID": 765,_x000D_
        "Results": [_x000D_
          [_x000D_
            2432.75_x000D_
          ]_x000D_
        ],_x000D_
        "Statistics": {_x000D_
          "CreationDate": "2022-04-01T12:24:50.1442679+02:00",_x000D_
          "LastRefreshDate": "2022-03-25T17:01:57.0168861+01:00",_x000D_
          "TotalRefreshCount": 3,_x000D_
          "CustomInfo": {}_x000D_
        }_x000D_
      },_x000D_
      "766": {_x000D_
        "$type": "Inside.Core.Formula.Definition.DefinitionAC, Inside.Core.Formula",_x000D_
        "ID": 766,_x000D_
        "Results": [_x000D_
          [_x000D_
            0.0_x000D_
          ]_x000D_
        ],_x000D_
        "Statistics": {_x000D_
          "CreationDate": "2022-04-01T12:24:50.1442679+02:00",_x000D_
          "LastRefreshDate": "2022-03-25T17:01:57.0178835+01:00",_x000D_
          "TotalRefreshCount": 3,_x000D_
          "CustomInfo": {}_x000D_
        }_x000D_
      },_x000D_
      "767": {_x000D_
        "$type": "Inside.Core.Formula.Definition.DefinitionAC, Inside.Core.Formula",_x000D_
        "ID": 767,_x000D_
        "Results": [_x000D_
          [_x000D_
            0.0_x000D_
          ]_x000D_
        ],_x000D_
        "Statistics": {_x000D_
          "CreationDate": "2022-04-01T12:24:50.1442679+02:00",_x000D_
          "LastRefreshDate": "2022-03-25T17:01:57.0198782+01:00",_x000D_
          "TotalRefreshCount": 3,_x000D_
          "CustomInfo": {}_x000D_
        }_x000D_
      },_x000D_
      "768": {_x000D_
        "$type": "Inside.Core.Formula.Definition.DefinitionAC, Inside.Core.Formula",_x000D_
        "ID": 768,_x000D_
        "Results": [_x000D_
          [_x000D_
            0.0_x000D_
          ]_x000D_
        ],_x000D_
        "Statistics": {_x000D_
          "CreationDate": "2022-04-01T12:24:50.1442679+02:00",_x000D_
          "LastRefreshDate": "2022-03-25T17:01:57.0208753+01:00",_x000D_
          "TotalRefreshCount": 3,_x000D_
          "CustomInfo": {}_x000D_
        }_x000D_
      },_x000D_
      "769": {_x000D_
        "$type": "Inside.Core.Formula.Definition.DefinitionAC, Inside.Core.Formula",_x000D_
        "ID": 769,_x000D_
        "Results": [_x000D_
          [_x000D_
            0.0_x000D_
          ]_x000D_
        ],_x000D_
        "Statistics": {_x000D_
          "CreationDate": "2022-04-01T12:24:50.1442679+02:00",_x000D_
          "LastRefreshDate": "2022-03-25T17:01:57.0218729+01:00",_x000D_
          "TotalRefreshCount": 3,_x000D_
          "CustomInfo": {}_x000D_
        }_x000D_
      },_x000D_
      "770": {_x000D_
        "$type": "Inside.Core.Formula.Definition.DefinitionAC, Inside.Core.Formula",_x000D_
        "ID": 770,_x000D_
        "Results": [_x000D_
          [_x000D_
            2568.6800000000003_x000D_
          ]_x000D_
        ],_x000D_
        "Statistics": {_x000D_
          "CreationDate": "2022-04-01T12:24:50.1452668+02:00",_x000D_
          "LastRefreshDate": "2022-03-25T16:56:43.7597375+01:00",_x000D_
          "TotalRefreshCount": 1,_x000D_
          "CustomInfo": {}_x000D_
        }_x000D_
      },_x000D_
      "771": {_x000D_
        "$type": "Inside.Core.Formula.Definition.DefinitionAC, Inside.Core.Formula",_x000D_
        "ID": 771,_x000D_
        "Results": [_x000D_
          [_x000D_
            2432.75_x000D_
          ]_x000D_
        ],_x000D_
        "Statistics": {_x000D_
          "CreationDate": "2022-04-01T12:24:50.1452668+02:00",_x000D_
          "LastRefreshDate": "2022-03-25T16:56:43.7818585+01:00",_x000D_
          "TotalRefreshCount": 1,_x000D_
          "CustomInfo": {}_x000D_
        }_x000D_
      },_x000D_
      "772": {_x000D_
        "$type": "Inside.Core.Formula.Definition.DefinitionAC, Inside.Core.Formula",_x000D_
        "ID": 772,_x000D_
        "Results": [_x000D_
          [_x000D_
            0.0_x000D_
          ]_x000D_
        ],_x000D_
        "Statistics": {_x000D_
          "CreationDate": "2022-04-01T12:24:50.1452668+02:00",_x000D_
          "LastRefreshDate": "2022-03-25T16:56:43.7848497+01:00",_x000D_
          "TotalRefreshCount": 1,_x000D_
          "CustomInfo": {}_x000D_
        }_x000D_
      },_x000D_
      "773": {_x000D_
        "$type": "Inside.Core.Formula.Definition.DefinitionAC, Inside.Core.Formula",_x000D_
        "ID": 773,_x000D_
        "Results": [_x000D_
          [_x000D_
            0.0_x000D_
          ]_x000D_
        ],_x000D_
        "Statistics": {_x000D_
          "CreationDate": "2022-04-01T12:24:50.1452668+02:00",_x000D_
          "LastRefreshDate": "2022-03-25T16:56:43.7868443+01:00",_x000D_
          "TotalRefreshCount": 1,_x000D_
          "CustomInfo": {}_x000D_
        }_x000D_
      },_x000D_
      "774": {_x000D_
        "$type": "Inside.Core.Formula.Definition.DefinitionAC, Inside.Core.Formula",_x000D_
        "ID": 774,_x000D_
        "Results": [_x000D_
          [_x000D_
            0.0_x000D_
          ]_x000D_
        ],_x000D_
        "Statistics": {_x000D_
          "CreationDate": "2022-04-01T12:24:50.1452668+02:00",_x000D_
          "LastRefreshDate": "2022-03-25T16:56:43.7888414+01:00",_x000D_
          "TotalRefreshCount": 1,_x000D_
          "CustomInfo": {}_x000D_
        }_x000D_
      },_x000D_
      "775": {_x000D_
        "$type": "Inside.Core.Formula.Definition.DefinitionAC, Inside.Core.Formula",_x000D_
        "ID": 775,_x000D_
        "Results": [_x000D_
          [_x000D_
            0.0_x000D_
          ]_x000D_
        ],_x000D_
        "Statistics": {_x000D_
          "CreationDate": "2022-04-01T12:24:50.1452668+02:00",_x000D_
          "LastRefreshDate": "2022-03-25T16:56:43.790834+01:00",_x000D_
          "TotalRefreshCount": 1,_x000D_
          "CustomInfo": {}_x000D_
        }_x000D_
      },_x000D_
      "776": {_x000D_
        "$type": "Inside.Core.Formula.Definition.DefinitionAC, Inside.Core.Formula",_x000D_
        "I</t>
  </si>
  <si>
    <t>D": 776,_x000D_
        "Results": [_x000D_
          [_x000D_
            0.0_x000D_
          ]_x000D_
        ],_x000D_
        "Statistics": {_x000D_
          "CreationDate": "2022-04-01T12:24:50.1452668+02:00",_x000D_
          "LastRefreshDate": "2022-03-25T16:56:43.8389399+01:00",_x000D_
          "TotalRefreshCount": 1,_x000D_
          "CustomInfo": {}_x000D_
        }_x000D_
      },_x000D_
      "777": {_x000D_
        "$type": "Inside.Core.Formula.Definition.DefinitionAC, Inside.Core.Formula",_x000D_
        "ID": 777,_x000D_
        "Results": [_x000D_
          [_x000D_
            20736.258265_x000D_
          ]_x000D_
        ],_x000D_
        "Statistics": {_x000D_
          "CreationDate": "2022-04-01T12:24:50.1452668+02:00",_x000D_
          "LastRefreshDate": "2022-03-25T16:56:43.8428919+01:00",_x000D_
          "TotalRefreshCount": 1,_x000D_
          "CustomInfo": {}_x000D_
        }_x000D_
      },_x000D_
      "778": {_x000D_
        "$type": "Inside.Core.Formula.Definition.DefinitionAC, Inside.Core.Formula",_x000D_
        "ID": 778,_x000D_
        "Results": [_x000D_
          [_x000D_
            564.211498_x000D_
          ]_x000D_
        ],_x000D_
        "Statistics": {_x000D_
          "CreationDate": "2022-04-01T12:24:50.1452668+02:00",_x000D_
          "LastRefreshDate": "2022-03-25T16:56:43.8469057+01:00",_x000D_
          "TotalRefreshCount": 1,_x000D_
          "CustomInfo": {}_x000D_
        }_x000D_
      },_x000D_
      "779": {_x000D_
        "$type": "Inside.Core.Formula.Definition.DefinitionAC, Inside.Core.Formula",_x000D_
        "ID": 779,_x000D_
        "Results": [_x000D_
          [_x000D_
            0.0_x000D_
          ]_x000D_
        ],_x000D_
        "Statistics": {_x000D_
          "CreationDate": "2022-04-01T12:24:50.1452668+02:00",_x000D_
          "LastRefreshDate": "2022-03-25T16:56:43.8519104+01:00",_x000D_
          "TotalRefreshCount": 1,_x000D_
          "CustomInfo": {}_x000D_
        }_x000D_
      },_x000D_
      "780": {_x000D_
        "$type": "Inside.Core.Formula.Definition.DefinitionAC, Inside.Core.Formula",_x000D_
        "ID": 780,_x000D_
        "Results": [_x000D_
          [_x000D_
            2683.250003_x000D_
          ]_x000D_
        ],_x000D_
        "Statistics": {_x000D_
          "CreationDate": "2022-04-01T12:24:50.1452668+02:00",_x000D_
          "LastRefreshDate": "2022-03-25T16:56:43.8548997+01:00",_x000D_
          "TotalRefreshCount": 1,_x000D_
          "CustomInfo": {}_x000D_
        }_x000D_
      },_x000D_
      "781": {_x000D_
        "$type": "Inside.Core.Formula.Definition.DefinitionAC, Inside.Core.Formula",_x000D_
        "ID": 781,_x000D_
        "Results": [_x000D_
          [_x000D_
            13784.857124_x000D_
          ]_x000D_
        ],_x000D_
        "Statistics": {_x000D_
          "CreationDate": "2022-04-01T12:24:50.1452668+02:00",_x000D_
          "LastRefreshDate": "2022-03-25T16:56:43.8588483+01:00",_x000D_
          "TotalRefreshCount": 1,_x000D_
          "CustomInfo": {}_x000D_
        }_x000D_
      },_x000D_
      "782": {_x000D_
        "$type": "Inside.Core.Formula.Definition.DefinitionAC, Inside.Core.Formula",_x000D_
        "ID": 782,_x000D_
        "Results": [_x000D_
          [_x000D_
            0.0_x000D_
          ]_x000D_
        ],_x000D_
        "Statistics": {_x000D_
          "CreationDate": "2022-04-01T12:24:50.1452668+02:00",_x000D_
          "LastRefreshDate": "2022-03-25T16:56:43.8628781+01:00",_x000D_
          "TotalRefreshCount": 1,_x000D_
          "CustomInfo": {}_x000D_
        }_x000D_
      },_x000D_
      "783": {_x000D_
        "$type": "Inside.Core.Formula.Definition.DefinitionAC, Inside.Core.Formula",_x000D_
        "ID": 783,_x000D_
        "Results": [_x000D_
          [_x000D_
            1790.3079579999999_x000D_
          ]_x000D_
        ],_x000D_
        "Statistics": {_x000D_
          "CreationDate": "2022-04-01T12:24:50.1452668+02:00",_x000D_
          "LastRefreshDate": "2022-03-25T16:56:43.8688793+01:00",_x000D_
          "TotalRefreshCount": 1,_x000D_
          "CustomInfo": {}_x000D_
        }_x000D_
      },_x000D_
      "784": {_x000D_
        "$type": "Inside.Core.Formula.Definition.DefinitionAC, Inside.Core.Formula",_x000D_
        "ID": 784,_x000D_
        "Results": [_x000D_
          [_x000D_
            743899.5199999999_x000D_
          ]_x000D_
        ],_x000D_
        "Statistics": {_x000D_
          "CreationDate": "2022-04-01T12:24:50.1452668+02:00",_x000D_
          "LastRefreshDate": "2022-03-25T16:56:43.9206699+01:00",_x000D_
          "TotalRefreshCount": 1,_x000D_
          "CustomInfo": {}_x000D_
        }_x000D_
      },_x000D_
      "785": {_x000D_
        "$type": "Inside.Core.Formula.Definition.DefinitionAC, Inside.Core.Formula",_x000D_
        "ID": 785,_x000D_
        "Results": [_x000D_
          [_x000D_
            7007.3442879999993_x000D_
          ]_x000D_
        ],_x000D_
        "Statistics": {_x000D_
          "CreationDate": "2022-04-01T12:24:50.1452668+02:00",_x000D_
          "LastRefreshDate": "2022-03-25T16:56:43.9276511+01:00",_x000D_
          "TotalRefreshCount": 1,_x000D_
          "CustomInfo": {}_x000D_
        }_x000D_
      },_x000D_
      "786": {_x000D_
        "$type": "Inside.Core.Formula.Definition.DefinitionAC, Inside.Core.Formula",_x000D_
        "ID": 786,_x000D_
        "Results": [_x000D_
          [_x000D_
            0.0_x000D_
          ]_x000D_
        ],_x000D_
        "Statistics": {_x000D_
          "CreationDate": "2022-04-01T12:24:50.1452668+02:00",_x000D_
          "LastRefreshDate": "2022-03-25T16:56:43.9336362+01:00",_x000D_
          "TotalRefreshCount": 1,_x000D_
          "CustomInfo": {}_x000D_
        }_x000D_
      },_x000D_
      "787": {_x000D_
        "$type": "Inside.Core.Formula.Definition.DefinitionAC, Inside.Core.Formula",_x000D_
        "ID": 787,_x000D_
        "Results": [_x000D_
          [_x000D_
            0.0_x000D_
          ]_x000D_
        ],_x000D_
        "Statistics": {_x000D_
          "CreationDate": "2022-04-01T12:24:50.1452668+02:00",_x000D_
          "LastRefreshDate": "2022-03-25T16:56:43.9396213+01:00",_x000D_
          "TotalRefreshCount": 1,_x000D_
          "CustomInfo": {}_x000D_
        }_x000D_
      },_x000D_
      "788": {_x000D_
        "$type": "Inside.Core.Formula.Definition.DefinitionAC, Inside.Core.Formula",_x000D_
        "ID": 788,_x000D_
        "Results": [_x000D_
          [_x000D_
            33530.895729_x000D_
          ]_x000D_
        ],_x000D_
        "Statistics": {_x000D_
          "CreationDate": "2022-04-01T12:24:50.1452668+02:00",_x000D_
          "LastRefreshDate": "2022-03-25T16:56:43.9456037+01:00",_x000D_
          "TotalRefreshCount": 1,_x000D_
          "CustomInfo": {}_x000D_
        }_x000D_
      },_x000D_
      "789": {_x000D_
        "$type": "Inside.Core.Formula.Definition.DefinitionAC, Inside.Core.Formula",_x000D_
        "ID": 789,_x000D_
        "Results": [_x000D_
          [_x000D_
            8643.555678_x000D_
          ]_x000D_
        ],_x000D_
        "Statistics": {_x000D_
          "CreationDate": "2022-04-01T12:24:50.1452668+02:00",_x000D_
          "LastRefreshDate": "2022-03-25T16:56:43.9523546+01:00",_x000D_
          "TotalRefreshCount": 1,_x000D_
          "CustomInfo": {}_x000D_
        }_x000D_
      },_x000D_
      "790": {_x000D_
        "$type": "Inside.Core.Formula.Definition.DefinitionAC, Inside.Core.Formula",_x000D_
        "ID": 790,_x000D_
        "Results": [_x000D_
          [_x000D_
            50182.390000000007_x000D_
          ]_x000D_
        ],_x000D_
        "Statistics": {_x000D_
          "CreationDate": "2022-04-01T12:24:50.1452668+02:00",_x000D_
          "LastRefreshDate": "2022-03-25T16:56:43.9590353+01:00",_x000D_
          "TotalRefreshCount": 1,_x000D_
          "CustomInfo": {}_x000D_
        }_x000D_
      },_x000D_
      "791": {_x000D_
        "$type": "Inside.Core.Formula.Definition.DefinitionAC, Inside.Core.Formula",_x000D_
        "ID": 791,_x000D_
        "Results": [_x000D_
          [_x000D_
            26145.372068999997_x000D_
          ]_x000D_
        ],_x000D_
        "Statistics": {_x000D_
          "CreationDate": "2022-04-01T12:24:50.1452668+02:00",_x000D_
          "LastRefreshDate": "2022-03-25T16:56:43.9650204+01:00",_x000D_
          "TotalRefreshCount": 1,_x000D_
          "CustomInfo": {}_x000D_
        }_x000D_
      },_x000D_
      "792": {_x000D_
        "$type": "Inside.Core.Formula.Definition.DefinitionAC, Inside.Core.Formula",_x000D_
        "ID": 792,_x000D_
        "Results": [_x000D_
          [_x000D_
            135274.72_x000D_
          ]_x000D_
        ],_x000D_
        "Statistics": {_x000D_
          "CreationDate": "2022-04-01T12:24:50.1452668+02:00",_x000D_
          "LastRefreshDate": "2022-03-25T16:56:43.9710038+01:00",_x000D_
          "TotalRefreshCount": 1,_x000D_
          "CustomInfo": {}_x000D_
        }_x000D_
      },_x000D_
      "793": {_x000D_
        "$type": "Inside.Core.Formula.Definition.DefinitionAC, Inside.Core.Formula",_x000D_
        "ID": 793,_x000D_
        "Results": [_x000D_
          [_x000D_
            0.0_x000D_
          ]_x000D_
        ],_x000D_
        "Statistics": {_x000D_
          "CreationDate": "2022-04-01T12:24:50.1452668+02:00",_x000D_
          "LastRefreshDate": "2022-03-25T16:56:43.9769881+01:00",_x000D_
          "TotalRefreshCount": 1,_x000D_
          "CustomInfo": {}_x000D_
        }_x000D_
      },_x000D_
      "794": {_x000D_
        "$type": "Inside.Core.Formula.Definition.DefinitionAC, Inside.Core.Formula",_x000D_
        "ID": 794,_x000D_
        "Results": [_x000D_
          [_x000D_
            18066.999003_x000D_
          ]_x000D_
        ],_x000D_
        "Statistics": {_x000D_
          "CreationDate": "2022-04-01T12:24:50.1452668+02:00",_x000D_
          "LastRefreshDate": "2022-03-25T16:56:43.9839722+01:00",_x000D_
          "TotalRefreshCount": 1,_x000D_
          "CustomInfo": {}_x000D_
        }_x000D_
      },_x000D_
      "795": {_x000D_
        "$type": "Inside.Core.Formula.Definition.DefinitionAC, Inside.Core.Formula",_x000D_
        "ID": 795,_x000D_
        "Results": [_x000D_
          [_x000D_
            539720.81_x000D_
          ]_x000D_
        ],_x000D_
        "Statistics": {_x000D_
          "CreationDate": "2022-04-01T12:24:50.1452668+02:00",_x000D_
          "LastRefreshDate": "2022-03-25T16:56:43.989955+01:00",_x000D_
          "TotalRefreshCount": 1,_x000D_
          "CustomInfo": {}_x000D_
        }_x000D_
      },_x000D_
      "796": {_x000D_
        "$type": "Inside.Core.Formula.Definition.DefinitionAC, Inside.Core.Formula",_x000D_
        "ID": 796,_x000D_
        "Results": [_x000D_
          [_x000D_
            647369.46999999986_x000D_
          ]_x000D_
        ],_x000D_
        "Statistics": {_x000D_
          "CreationDate": "2022-04-01T12:24:50.1452668+02:00",_x000D_
          "LastRefreshDate": "2022-03-25T16:56:43.9959405+01:00",_x000D_
          "TotalRefreshCount": 1,_x000D_
          "CustomInfo": {}_x000D_
        }_x000D_
      },_x000D_
      "797": {_x000D_
        "$type": "Inside.Core.Formula.Definition.DefinitionAC, Inside.Core.Formula",_x000D_
        "ID": 797,_x000D_
        "Results": [_x000D_
          [_x000D_
            6285.4885179999992_x000D_
          ]_x000D_
        ],_x000D_
        "Statistics": {_x000D_
          "CreationDate": "2022-04-01T12:24:50.1452668+02:00",_x000D_
          "LastRefreshDate": "2022-03-25T16:56:44.002919+01:00",_x000D_
          "TotalRefreshCount": 1,_x000D_
          "CustomInfo": {}_x000D_
        }_x000D_
      },_x000D_
      "798": {_x000D_
        "$type": "Inside.Core.Formula.Definition.DefinitionAC, Inside.Core.Formula",_x000D_
        "ID": 798,_x000D_
        "Results": [_x000D_
          [_x000D_
            1542.4900499999999_x000D_
          ]_x000D_
        ],_x000D_
        "Statistics": {_x000D_
          "CreationDate": "2022-04-01T12:24:50.1452668+02:00",_x000D_
          "LastRefreshDate": "2022-03-25T16:56:44.0128936+01:00",_x000D_
          "TotalRefreshCount": 1,_x000D_
          "CustomInfo": {}_x000D_
        }_x000D_
      },_x000D_
      "799": {_x000D_
        "$type": "Inside.Core.Formula.Definition.DefinitionAC, Inside.Core.Formula",_x000D_
        "ID": 799,_x000D_
        "Results": [_x000D_
          [_x000D_
            489473.39_x000D_
          ]_x000D_
        ],_x000D_
        "Statistics": {_x000D_
          "CreationDate": "2022-04-01T12:24:50.1452668+02:00",_x000D_
          "LastRefreshDate": "2022-03-25T16:56:44.027853+01:00",_x000D_
          "TotalRefreshCount": 1,_x000D_
          "CustomInfo": {}_x000D_
        }_x000D_
      },_x000D_
      "800": {_x000D_
        "$type": "Inside.Core.Formula.Definition.DefinitionAC, Inside.Core.Formula",_x000D_
        "ID": 800,_x000D_
        "Results": [_x000D_
          [_x000D_
            8_x000D_
          ]_x000D_
        ],_x000D_
        "Statistics": {_x000D_
          "CreationDate": "2022-04-01T12:24:50.1452668+02:00",_x000D_
          "LastRefreshDate": "2022-03-25T16:56:44.2292185+01:00",_x000D_
          "TotalRefreshCount": 1,_x000D_
          "CustomInfo": {}_x000D_
        }_x000D_
      },_x000D_
      "801": {_x000D_
        "$type": "Inside.Core.Formula.Definition.DefinitionAC, Inside.Core.Formula",_x000D_
        "ID": 801,_x000D_
        "Results": [_x000D_
          [_x000D_
            476_x000D_
          ]_x000D_
        ],_x000D_
        "Statistics": {_x000D_
          "CreationDate": "2022-04-01T12:24:50.1452668+02:00",_x000D_
          "LastRefreshDate": "2022-03-25T16:56:44.2397345+01:00",_x000D_
          "TotalRefreshCount": 1,_x000D_
          "CustomInfo": {}_x000D_
        }_x000D_
      },_x000D_
      "802": {_x000D_
        "$type": "Inside.Core.Formula.Definition.DefinitionAC, Inside.Core.Formula",_x000D_
        "ID": 802,_x000D_
        "Results": [_x000D_
          [_x000D_
            4_x000D_
          ]_x000D_
        ],_x000D_
        "Statistics": {_x000D_
          "CreationDate": "2022-04-01T12:24:50.1452668+02:00",_x000D_
          "LastRefreshDate": "2022-03-25T16:56:44.242714+01:00",_x000D_
          "TotalRefreshCount": 1,_x000D_
          "CustomInfo": {}_x000D_
        }_x000D_
      },_x000D_
      "803": {_x000D_
        "$type": "Inside.Core.Formula.Definition.DefinitionAC, Inside.Core.Formula",_x000D_
        "ID": 803,_x000D_
        "Results": [_x000D_
          [_x000D_
            6_x000D_
          ]_x000D_
        ],_x000D_
        "Statistics": {_x000D_
          "CreationDate": "2022-04-01T12:24:50.1452668+02:00",_x000D_
          "LastRefreshDate": "2022-03-25T16:56:44.2467032+01:00",_x000D_
          "TotalRefreshCount": 1,_x000D_
          "CustomInfo": {}_x000D_
        }_x000D_
      },_x000D_
      "804": {_x000D_
        "$type": "Inside.Core.Formula.Definition.DefinitionAC, Inside.Core.Formula",_x000D_
        "ID": 804,_x000D_
        "Results": [_x000D_
          [_x000D_
            13_x000D_
          ]_x000D_
        ],_x000D_
        "Statistics": {_x000D_
          "CreationDate": "2022-04-01T12:24:50.1452668+02:00",_x000D_
          "LastRefreshDate": "2022-03-25T16:56:44.2496956+01:00",_x000D_
          "TotalRefreshCount": 1,_x000D_
          "CustomInfo": {}_x000D_
        }_x000D_
      },_x000D_
      "805": {_x000D_
        "$type": "Inside.Core.Formula.Definition.DefinitionAC, Inside.Core.Formula",_x000D_
        "ID": 805,_x000D_
        "Results": [_x000D_
          [_x000D_
            2_x000D_
          ]_x000D_
        ],_x000D_
        "Statistics": {_x000D_
          "CreationDate": "2022-04-01T12:24:50.1452668+02:00",_x000D_
          "LastRefreshDate": "2022-03-25T16:56:44.2527284+01:00",_x000D_
          "TotalRefreshCount": 1,_x000D_
          "CustomInfo": {}_x000D_
        }_x000D_
      },_x000D_
      "806": {_x000D_
        "$type": "Inside.Core.Formula.Definition.DefinitionAC, Inside.Core.Formula",_x000D_
        "ID": 806,_x000D_
        "Results": [_x000D_
          [_x000D_
            0.0_x000D_
          ]_x000D_
        ],_x000D_
        "Statistics": {_x000D_
          "CreationDate": "2022-04-01T12:24:50.1452668+02:00",_x000D_
          "LastRefreshDate": "2022-03-25T16:57:44.0995614+01:00",_x000D_
          "TotalRefreshCount": 2,_x000D_
          "CustomInfo": {}_x000D_
        }_x000D_
      },_x000D_
      "807": {_x000D_
        "$type": "Inside.Core.Formula.Definition.DefinitionAC, Inside.Core.Formula",_x000D_
        "ID": 807,_x000D_
        "Results": [_x000D_
          [_x000D_
            0.0_x000D_
          ]_x000D_
        ],_x000D_
        "Statistics": {_x000D_
          "CreationDate": "2022-04-01T12:24:50.1452668+02:00",_x000D_
          "LastRefreshDate": "2022-03-25T16:56:46.3944795+01:00",_x000D_
          "TotalRefreshCount": 1,_x000D_
          "CustomInfo": {}_x000D_
        }_x000D_
      },_x000D_
      "808": {_x000D_
        "$type": "Inside.Core.Formula.Definition.DefinitionAC, Inside.Core.Formula",_x000D_
        "ID": 808,_x000D_
        "Results": [_x000D_
          [_x000D_
            0.0_x000D_
          ]_x000D_
        ],_x000D_
        "Statistics": {_x000D_
          "CreationDate": "2022-04-01T12:24:50.1452668+02:00",_x000D_
          "LastRefreshDate": "2022-03-25T16:56:46.3974711+01:00",_x000D_
          "TotalRefreshCount": 1,_x000D_
          "CustomInfo": {}_x000D_
        }_x000D_
      },_x000D_
      "809": {_x000D_
        "$type": "Inside.Core.Formula.Definition.DefinitionAC, Inside.Core.Formula",_x000D_
        "ID": 809,_x000D_
        "Results": [_x000D_
          [_x000D_
            0.0_x000D_
          ]_x000D_
        ],_x000D_
        "Statistics": {_x000D_
          "CreationDate": "2022-04-01T12:24:50.1452668+02:00",_x000D_
          "LastRefreshDate": "2022-03-25T16:56:46.4044531+01:00",_x000D_
          "TotalRefreshCount": 1,_x000D_
          "CustomInfo": {}_x000D_
        }_x000D_
      },_x000D_
      "810": {_x000D_
        "$type": "Inside.Core.Formula.Definition.DefinitionAC, Inside.Core.Formula",_x000D_
        "ID": 810,_x000D_
        "Results": [_x000D_
          [_x000D_
            105987.39_x000D_
          ]_x000D_
        ],_x000D_
        "Statistics": {_x000D_
          "CreationDate": "2022-04-01T12:24:50.1452668+02:00",_x000D_
          "LastRefreshDate": "2022-03-25T16:56:46.4064475+01:00",_x000D_
          "TotalRefreshCount": 1,_x000D_
          "CustomInfo": {}_x000D_
        }_x000D_
      },_x000D_
      "811": {_x000D_
        "$type": "Inside.Core.Formula.Definition.DefinitionAC, Inside.Core.Formula",_x000D_
        "ID": 811,_x000D_
        "Results": [_x000D_
          [_x000D_
            58907.630000000005_x000D_
          ]_x000D_
        ],_x000D_
        "Statistics": {_x000D_
          "CreationDate": "2022-04-01T12:24:50.1452668+02:00",_x000D_
          "LastRefreshDate": "2022-03-25T16:56:46.40944+01:00",_x000D_
          "TotalRefreshCount": 1,_x000D_
          "CustomInfo": {}_x000D_
        }_x000D_
      },_x000D_
      "812": {_x000D_
        "$type": "Inside.Core.Formula.Definition.DefinitionAC, Inside.Core.Formula",_x000D_
        "ID": 812,_x000D_
        "Results": [_x000D_
          [_x000D_
            57682.369999999995_x000D_
          ]_x000D_
        ],_x000D_
        "Statistics": {_x000D_
          "CreationDate": "2022-04-01T12:24:50.1452668+02:00",_x000D_
          "LastRefreshDate": "2022-03-25T16:56:46.4124411+01:00",_x000D_
          "TotalRefreshCount": 1,_x000D_
          "CustomInfo": {}_x000D_
        }_x000D_
      },_x000D_
      "813": {_x000D_
        "$type": "Inside.Core.Formula.Definition.DefinitionAC, Inside.Core.Formula",_x000D_
        "ID": 813,_x000D_
        "Results": [_x000D_
          [_x000D_
            2568.6800000000003_x000D_
          ]_x000D_
        ],_x000D_
        "Statistics": {_x000D_
          "CreationDate": "2022-04-01T12:24:50.1452668+02:00",_x000D_
          "LastRefreshDate": "2022-03-25T16:56:46.4169559+01:00",_x000D_
          "TotalRefreshCount": 1,_x000D_
          "CustomInfo": {}_x000D_
        }_x000D_
      },_x000D_
      "814": {_x000D_
        "$type": "Inside.Core.Formula.Definition.DefinitionAC, Inside.Core.Formula",_x000D_
        "ID": 814,_x000D_
        "Results": [_x000D_
          [_x000D_
            2432.75_x000D_
          ]_x000D_
        ],_x000D_
        "Statistics": {_x000D_
          "CreationDate": "2022-04-01T12:24:50.1452668+02:00",_x000D_
          "LastRefreshDate": "2022-03-25T16:56:46.4189504+01:00",_x000D_
          "TotalRefreshCount": 1,_x000D_
          "CustomInfo": {}_x000D_
        }_x000D_
      },_x000D_
      "815": {_x000D_
        "$type": "Inside.Core.Formula.Definition.DefinitionAC, Inside.Core.Formula",_x000D_
        "ID": 815,_x000D_
        "Results": [_x000D_
          [_x000D_
            0.0_x000D_
          ]_x000D_
        ],_x000D_
        "Statistics": {_x000D_
          "CreationDate": "2022-04-01T12:24:50.1452668+02:00",_x000D_
          "LastRefreshDate": "2022-03-25T16:56:46.4219426+01:00",_x000D_
          "TotalRefreshCount": 1,_x000D_
          "CustomInfo": {}_x000D_
        }_x000D_
      },_x000D_
      "816": {_x000D_
        "$type": "Inside.Core.Formula.Definition.DefinitionAC, Inside.Core.Formula",_x000D_
        "ID": 816,_x000D_
        "Results": [_x000D_
          [_x000D_
            0.0_x000D_
          ]_x000D_
        ],_x000D_
        "Statistics": {_x000D_
          "CreationDate": "2022-04-01T12:24:50.1452668+02:00",_x000D_
          "LastRefreshDate": "2022-03-25T16:56:46.4239373+01:00",_x000D_
          "TotalRefreshCount": 1,_x000D_
          "CustomInfo": {}_x000D_
        }_x000D_
      },_x000D_
      "817": {_x000D_
        "$type": "Inside.Core.Formula.Definition.DefinitionAC, Inside.Core.Formula",_x000D_
        "ID": 817,_x000D_
        "Results": [_x000D_
          [_x000D_
            0.0_x000D_
          ]_x000D_
        ],_x000D_
        "Statistics": {_x000D_
          "CreationDate": "2022-04-01T12:24:50.1452668+02:00",_x000D_
          "LastRefreshDate": "2022-03-25T16:56:46.425932+01:00",_x000D_
          "TotalRefreshCount": 1,_x000D_
          "CustomInfo": {}_x000D_
        }_x000D_
      },_x000D_
      "818": {_x000D_
        "$type": "Inside.Core.Formula.Definition.DefinitionAC, Inside.Core.Formula",_x000D_
        "ID": 818,_x000D_
        "Results": [_x000D_
          [_x000D_
            0.0_x000D_
          ]_x000D_
        ],_x000D_
        "Statistics": {_x000D_
          "CreationDate": "2022-04-01T12:24:50.1452668+02:00",_x000D_
          "LastRefreshDate": "2022-03-25T16:56:46.4279268+01:00",_x000D_
          "TotalRefreshCount": 1,_x000D_
          "CustomInfo": {}_x000D_
        }_x000D_
      },_x000D_
      "819": {_x000D_
        "$type": "Inside.Core.Formula.Definition.DefinitionAC, Inside.Core.Formula",_x000D_
        "ID": 819,_x000D_
        "Results": [_x000D_
          [_x000D_
            0.0_x000D_
          ]_x000D_
        ],_x000D_
        "Statistics": {_x000D_
          "CreationDate": "2022-04-01T12:24:50.1452668+02:00",_x000D_
          "LastRefreshDate": "2022-03-25T16:56:46.4329133+01:00",_x000D_
          "TotalRefreshCount": 1,_x000D_
          "CustomInfo": {}_x000D_
        }_x000D_
      },_x000D_
      "820": {_x000D_
        "$type": "Inside.Core.Formula.Definition.DefinitionAC, Inside.Core.Formula",_x000D_
        "ID": 820,_x000D_
        "Results": [_x000D_
          [_x000D_
            20736.258265_x000D_
          ]_x000D_
        ],_x000D_
        "Statistics": {_x000D_
          "CreationDate": "2022-04-01T12:24:50.1452668+02:00",_x000D_
          "LastRefreshDate": "2022-03-25T16:56:46.4359058+01:00",_x000D_
          "TotalRefreshCount": 1,_x000D_
          "CustomInfo": {}_x000D_
        }_x000D_
      },_x000D_
      "821": {_x000D_
        "$type": "Inside.Core.Formula.Definition.DefinitionAC, Inside.Core.Formula",_x000D_
        "ID": 821,_x000D_
        "Results": [_x000D_
          [_x000D_
            564.211498_x000D_
          ]_x000D_
        ],_x000D_
        "Statistics": {_x000D_
          "CreationDate": "2022-04-01T12:24:50.1452668+02:00",_x000D_
          "LastRefreshDate": "2022-03-25T16:56:46.4398951+01:00",_x000D_
          "TotalRefreshCount": 1,_x000D_
          "CustomInfo": {}_x000D_
        }_x000D_
      },_x000D_
      "822": {_x000D_
        "$type": "Inside.Core.Formula.Definition.DefinitionAC, Inside.Core.Formula",_x000D_
        "ID": 822,_x000D_
        "Results": [_x000D_
          [_x000D_
            0.0_x000D_
          ]_x000D_
        ],_x000D_
        "Statistics": {_x000D_
          "CreationDate": "2022-04-01T12:24:50.1452668+02:00",_x000D_
          "LastRefreshDate": "2022-03-25T16:56:46.448871+01:00",_x000D_
          "TotalRefreshCount": 1,_x000D_
          "CustomInfo": {}_x000D_
        }_x000D_
      },_x000D_
      "823": {_x000D_
        "$type": "Inside.Core.Formula.Definition.DefinitionAC, Inside.Core.Formula",_x000D_
        "ID": 823,_x000D_
        "Results": [_x000D_
          [_x000D_
            2683.250003_x000D_
          ]_x000D_
        ],_x000D_
        "Statistics": {_x000D_
          "CreationDate": "2022-04-01T12:24:50.1452668+02:00",_x000D_
          "LastRefreshDate": "2022-03-25T16:56:46.4658265+01:00",_x000D_
          "TotalRefreshCount": 1,_x000D_
          "CustomInfo": {}_x000D_
        }_x000D_
      },_x000D_
      "824": {_x000D_
        "$type": "Inside.Core.Formula.Definition.DefinitionAC, Inside.Core.Formula",_x000D_
        "ID": 824,_x000D_
        "Results": [_x000D_
          [_x000D_
            13784.857124_x000D_
          ]_x000D_
        ],_x000D_
        "Statistics": {_x000D_
          "CreationDate": "2022-04-01T12:24:50.1452668+02:00",_x000D_
          "LastRefreshDate": "2022-03-25T16:56:46.4698155+01:00",_x000D_
          "TotalRefreshCount": 1,_x000D_
          "CustomInfo": {}_x000D_
        }_x000D_
      },_x000D_
      "825": {_x000D_
        "$type": "Inside.Core.Formula.Definition.DefinitionAC, Inside.Core.Formula",_x000D_
        "ID": 825,_x000D_
        "Results": [_x000D_
          [_x000D_
            0.0_x000D_
          ]_x000D_
        ],_x000D_
        "Statistics": {_x000D_
          "CreationDate": "2022-04-01T12:24:50.1452668+02:00",_x000D_
          "LastRefreshDate": "2022-03-25T16:56:46.4728078+01:00",_x000D_
          "TotalRefreshCount": 1,_x000D_
          "CustomInfo": {}_x000D_
        }_x000D_
      },_x000D_
      "826": {_x000D_
        "$type": "Inside.Core.Formula.Definition.DefinitionAC, Inside.Core.Formula",_x000D_
        "ID": 826,_x000D_
        "Results": [_x000D_
          [_x000D_
            1790.3079579999999_x000D_
          ]_x000D_
        ],_x000D_
        "Statistics": {_x000D_
          "CreationDate": "2022-04-01T12:24:50.1452668+02:00",_x000D_
          "LastRefreshDate": "2022-03-25T16:56:46.4767973+01:00",_x000D_
          "TotalRefreshCount": 1,_x000D_
          "CustomInfo": {}_x000D_
        }_x000D_
      },_x000D_
      "827": {_x000D_
        "$type": "Inside.Core.Formula.Definition.DefinitionAC, Inside.Core.Formula",_x000D_
        "ID": 827,_x000D_
        "Results": [_x000D_
          [_x000D_
            743899.5199999999_x000D_
          ]_x000D_
        ],_x000D_
        "Statistics": {_x000D_
          "CreationDate": "2022-04-01T12:24:50.1462637+02:00",_x000D_
          "LastRefreshDate": "2022-03-25T16:56:46.4807881+01:00",_x000D_
          "TotalRefreshCount": 1,_x000D_
          "CustomInfo": {}_x000D_
        }_x000D_
      },_x000D_
      "828": {_x000D_
        "$type": "Inside.Core.Formula.Definition.DefinitionAC, Inside.Core.Formula",_x000D_
        "ID": 828,_x000D_
        "Results": [_x000D_
          [_x000D_
            7007.3442879999993_x000D_
          ]_x000D_
        ],_x000D_
        "Statistics": {_x000D_
          "CreationDate": "2022-04-01T12:24:50.1462637+02:00",_x000D_
          "LastRefreshDate": "2022-03-25T16:56:46.4847767+01:00",_x000D_
          "TotalRefreshCount": 1,_x000D_
          "CustomInfo": {}_x000D_
        }_x000D_
      },_x000D_
      "829": {_x000D_
        "$type": "Inside.Core.Formula.Definition.DefinitionAC, Inside.Core.Formula",_x000D_
        "ID": 829,_x000D_
        "Results": [_x000D_
          [_x000D_
            0.0_x000D_
          ]_x000D_
        ],_x000D_
        "Statistics": {_x000D_
          "CreationDate": "2022-04-01T12:24:50.1462637+02:00",_x000D_
          "LastRefreshDate": "2022-03-25T16:56:46.4887656+01:00",_x000D_
          "TotalRefreshCount": 1,_x000D_
          "CustomInfo": {}_x000D_
        }_x000D_
      },_x000D_
      "830": {_x000D_
        "$type": "Inside.Core.Formula.Definition.DefinitionAC, Inside.Core.Formula",_x000D_
        "ID": 830,_x000D_
        "Results": [_x000D_
          [_x000D_
            0.0_x000D_
          ]_x000D_
        ],_x000D_
        "Statistics": {_x000D_
          "CreationDate": "2022-04-01T12:24:50.1462637+02:00",_x000D_
          "LastRefreshDate": "2022-03-25T16:56:46.4917576+01:00",_x000D_
          "TotalRefreshCount": 1,_x000D_
          "CustomInfo": {}_x000D_
        }_x000D_
      },_x000D_
      "831": {_x000D_
        "$type": "Inside.Core.Formula.Definition.DefinitionAC, Inside.Core.Formula",_x000D_
        "ID": 831,_x000D_
        "Results": [_x000D_
          [_x000D_
            33530.895729_x000D_
          ]_x000D_
        ],_x000D_
        "Statistics": {_x000D_
          "CreationDate": "2022-04-01T12:24:50.1462637+02:00",_x000D_
          "LastRefreshDate": "2022-03-25T16:56:46.4977418+01:00",_x000D_
          "TotalRefreshCount": 1,_x000D_
          "CustomInfo": {}_x000D_
        }_x000D_
      },_x000D_
      "832": {_x000D_
        "$type": "Inside.Core.Formula.Definition.DefinitionAC, Inside.Core.Formula",_x000D_
        "ID": 832,_x000D_
        "Results": [_x000D_
          [_x000D_
            8643.555678_x000D_
          ]_x000D_
        ],_x000D_
        "Statistics": {_x000D_
          "CreationDate": "2022-04-01T12:24:50.1462637+02:00",_x000D_
          "LastRefreshDate": "2022-03-25T16:56:46.5007335+01:00",_x000D_
          "TotalRefreshCount": 1,_x000D_
          "CustomInfo": {}_x000D_
        }_x000D_
      },_x000D_
      "833": {_x000D_
        "$type": "Inside.Core.Formula.Definition.DefinitionAC, Inside.Core.Formula",_x000D_
        "ID": 833,_x000D_
        "Results": [_x000D_
          [_x000D_
            50182.390000000007_x000D_
          ]_x000D_
        ],_x000D_
        "Statistics": {_x000D_
          "CreationDate": "2022-04-01T12:24:50.1462637+02:00",_x000D_
          "LastRefreshDate": "2022-03-25T16:56:46.504723+01:00",_x000D_
          "TotalRefreshCount": 1,_x000D_
          "CustomInfo": {}_x000D_
        }_x000D_
      },_x000D_
      "834": {_x000D_
        "$type": "Inside.Core.Formula.Definition.DefinitionAC, Inside.Core.Formula",_x000D_
        "ID": 834,_x000D_
        "Results": [_x000D_
          [_x000D_
            26145.372068999997_x000D_
          ]_x000D_
        ],_x000D_
        "Statistics": {_x000D_
          "CreationDate": "2022-04-01T12:24:50.1462637+02:00",_x000D_
          "LastRefreshDate": "2022-03-25T16:56:46.5087123+01:00",_x000D_
          "TotalRefreshCount": 1,_x000D_
          "CustomInfo": {}_x000D_
        }_x000D_
      },_x000D_
      "835": {_x000D_
        "$type": "Inside.Core.Formula.Definition.DefinitionAC, Inside.Core.Formula",_x000D_
        "ID": 835,_x000D_
        "Results": [_x000D_
          [_x000D_
            135274.72_x000D_
          ]_x000D_
        ],_x000D_
        "Statistics": {_x000D_
          "CreationDate": "2022-04-01T12:24:50.1462637+02:00",_x000D_
          "LastRefreshDate": "2022-03-25T16:56:46.513699+01:00",_x000D_
          "TotalRefreshCount": 1,_x000D_
          "CustomInfo": {}_x000D_
        }_x000D_
      },_x000D_
      "836": {_x000D_
        "$type": "Inside.Core.Formula.Definition.DefinitionAC, Inside.Core.Formula",_x000D_
        "ID": 836,_x000D_
        "Results": [_x000D_
          [_x000D_
            0.0_x000D_
          ]_x000D_
        ],_x000D_
        "Statistics": {_x000D_
          "CreationDate": "2022-04-01T12:24:50.1462637+02:00",_x000D_
          "LastRefreshDate": "2022-03-25T16:56:46.531652+01:00",_x000D_
          "TotalRefreshCount": 1,_x000D_
          "CustomInfo": {}_x000D_
        }_x000D_
      },_x000D_
      "837": {_x000D_
        "$type": "Inside.Core.Formula.Definition.DefinitionAC, Inside.Core.Formula",_x000D_
        "ID": 837,_x000D_
        "Results": [_x000D_
          [_x000D_
            18066.999003_x000D_
          ]_x000D_
        ],_x000D_
        "Statistics": {_x000D_
          "CreationDate": "2022-04-01T12:24:50.1462637+02:00",_x000D_
          "LastRefreshDate": "2022-03-25T16:56:46.5386326+01:00",_x000D_
          "TotalRefreshCount": 1,_x000D_
          "CustomInfo": {}_x000D_
        }_x000D_
      },_x000D_
      "838": {_x000D_
        "$type": "Inside.Core.Formula.Definition.DefinitionAC, Inside.Core.Formula",_x000D_
        "ID": 838,_x000D_
        "Results": [_x000D_
          [_x000D_
            539720.81_x000D_
          ]_x000D_
        ],_x000D_
        "Statistics": {_x000D_
          "CreationDate": "2022-04-01T12:24:50.1462637+02:00",_x000D_
          "LastRefreshDate": "2022-03-25T16:56:46.5426225+01:00",_x000D_
          "TotalRefreshCount": 1,_x000D_
          "CustomInfo": {}_x000D_
        }_x000D_
      },_x000D_
      "839": {_x000D_
        "$type": "Inside.Core.Formula.Definition.DefinitionAC, Inside.Core.Formula",_x000D_
        "ID": 839,_x000D_
        "Results": [_x000D_
          [_x000D_
            647369.46999999986_x000D_
          ]_x000D_
        ],_x000D_
        "Statistics": {_x000D_
          "CreationDate": "2022-04-01T12:24:50.1462637+02:00",_x000D_
          "LastRefreshDate": "2022-03-25T16:56:46.5466114+01:00",_x000D_
          "TotalRefreshCount": 1,_x000D_
          "CustomInfo": {}_x000D_
        }_x000D_
      },_x000D_
      "840": {_x000D_
        "$type": "Inside.Core.Formula.Definition.DefinitionAC, Inside.Core.Formula",_x000D_
        "ID": 840,_x000D_
        "Results": [_x000D_
          [_x000D_
            6285.4885179999992_x000D_
          ]_x000D_
        ],_x000D_
        "Statistics": {_x000D_
          "CreationDate": "2022-04-01T12:24:50.1462637+02:00",_x000D_
          "LastRefreshDate": "2022-03-25T16:56:46.5506007+01:00",_x000D_
          "TotalRefreshCount": 1,_x000D_
          "CustomInfo": {}_x000D_
        }_x000D_
      },_x000D_
      "841": {_x000D_
        "$type": "Inside.Core.Formula.Definition.DefinitionAC, Inside.Core.Formula",_x000D_
        "ID": 841,_x000D_
        "Results": [_x000D_
          [_x000D_
            1542.4900499999999_x000D_
          ]_x000D_
        ],_x000D_
        "Statistics": {_x000D_
          "CreationDate": "2022-04-01T12:24:50.1462637+02:00",_x000D_
          "LastRefreshDate": "2022-03-25T16:56:46.5545904+01:00",_x000D_
          "TotalRefreshCount": 1,_x000D_
          "CustomInfo": {}_x000D_
        }_x000D_
      },_x000D_
      "842": {_x000D_
        "$type": "Inside.Core.Formula.Definition.DefinitionAC, Inside.Core.Formula",_x000D_
        "ID": 842,_x000D_
        "Results": [_x000D_
          [_x000D_
            489473.39_x000D_
          ]_x000D_
        ],_x000D_
        "Statistics": {_x000D_
          "CreationDate": "2022-04-01T12:24:50.1462637+02:00",_x000D_
          "LastRefreshDate": "2022-03-25T16:56:46.5585799+01:00",_x000D_
          "TotalRefreshCount": 1,_x000D_
          "CustomInfo": {}_x000D_
        }_x000D_
      },_x000D_
      "843": {_x000D_
        "$type": "Inside.Core.Formula.Definition.DefinitionAC, Inside.Core.Formula",_x000D_
        "ID": 843,_x000D_
        "Results": [_x000D_
          [_x000D_
            8_x000D_
          ]_x000D_
        ],_x000D_
        "Statistics": {_x000D_
          "CreationDate": "2022-04-01T12:24:50.1462637+02:00",_x000D_
          "LastRefreshDate": "2022-03-25T16:56:46.5605743+01:00",_x000D_
          "TotalRefreshCount": 1,_x000D_
          "CustomInfo": {}_x000D_
        }_x000D_
      },_x000D_
      "844": {_x000D_
        "$type": "Inside.Core.Formula.Definition.DefinitionAC, Inside.Core.Formula",_x000D_
        "ID": 844,_x000D_
        "Results": [_x000D_
          [_x000D_
            476_x000D_
          ]_x000D_
        ],_x000D_
        "Statistics": {_x000D_
          "CreationDate": "2022-04-01T12:24:50.1462637+02:00",_x000D_
          "LastRefreshDate": "2022-03-25T16:56:46.5635673+01:00",_x000D_
          "TotalRefreshCount": 1,_x000D_
          "CustomInfo": {}_x000D_
        }_x000D_
      },_x000D_
      "845": {_x000D_
        "$type": "Inside.Core.Formula.Definition.DefinitionAC, Inside.Core.Formula",_x000D_
        "ID": 845,_x000D_
        "Results": [_x000D_
          [_x000D_
            4_x000D_
          ]_x000D_
        ],_x000D_
        "Statistics": {_x000D_
          "CreationDate": "2022-04-01T12:24:50.1462637+02:00",_x000D_
          "LastRefreshDate": "2022-03-25T16:56:46.5665589+01:00",_x000D_
          "TotalRefreshCount": 1,_x000D_
          "CustomInfo": {}_x000D_
        }_x000D_
      },_x000D_
      "846": {_x000D_
        "$type": "Inside.Core.Formula.Definition.DefinitionAC, Inside.Core.Formula",_x000D_
        "ID": 846,_x000D_
        "Results": [_x000D_
          [_x000D_
            6_x000D_
          ]_x000D_
        ],_x000D_
        "Statistics": {_x000D_
          "CreationDate": "2022-04-01T12:24:50.1462637+02:00",_x000D_
          "LastRefreshDate": "2022-03-25T16:56:46.5695536+01:00",_x000D_
          "TotalRefreshCount": 1,_x000D_
          "CustomInfo": {}_x000D_
        }_x000D_
      },_x000D_
      "847": {_x000D_
        "$type": "Inside.Core.Formula.Definition.DefinitionAC, Inside.Core.Formula",_x000D_
        "ID": 847,_x000D_
        "Results": [_x000D_
          [_x000D_
            13_x000D_
          ]_x000D_
        ],_x000D_
        "Statistics": {_x000D_
          "CreationDate": "2022-04-01T12:24:50.1462637+02:00",_x000D_
          "LastRefreshDate": "2022-03-25T16:56:46.5735401+01:00",_x000D_
          "TotalRefreshCount": 1,_x000D_
          "CustomInfo": {}_x000D_
        }_x000D_
      },_x000D_
      "848": {_x000D_
        "$type": "Inside.Core.Formula.Definition.DefinitionAC, Inside.Core.Formula",_x000D_
        "ID": 848,_x000D_
        "Results": [_x000D_
          [_x000D_
            2_x000D_
          ]_x000D_
        ],_x000D_
        "Statistics": {_x000D_
          "CreationDate": "2022-04-01T12:24:50.1462637+02:00",_x000D_
          "LastRefreshDate": "2022-03-25T16:56:46.5765323+01:00",_x000D_
          "TotalRefreshCount": 1,_x000D_
          "CustomInfo": {}_x000D_
        }_x000D_
      },_x000D_
      "849": {_x000D_
        "$type": "Inside.Core.Formula.Definition.DefinitionAC, Inside.Core.Formula",_x000D_
        "ID": 849,_x000D_
        "Results": [_x000D_
          [_x000D_
            0.0_x000D_
          ]_x000D_
        ],_x000D_
        "Statistics": {_x000D_
          "CreationDate": "2022-04-01T12:24:50.1462637+02:00",_x000D_
          "LastRefreshDate": "2022-03-25T16:57:47.087648+01:00",_x000D_
          "TotalRefreshCount": 2,_x000D_
          "CustomInfo": {</t>
  </si>
  <si>
    <t>}_x000D_
        }_x000D_
      },_x000D_
      "850": {_x000D_
        "$type": "Inside.Core.Formula.Definition.DefinitionAC, Inside.Core.Formula",_x000D_
        "ID": 850,_x000D_
        "Results": [_x000D_
          [_x000D_
            0.0_x000D_
          ]_x000D_
        ],_x000D_
        "Statistics": {_x000D_
          "CreationDate": "2022-04-01T12:24:50.1462637+02:00",_x000D_
          "LastRefreshDate": "2022-03-25T16:57:44.1501035+01:00",_x000D_
          "TotalRefreshCount": 1,_x000D_
          "CustomInfo": {}_x000D_
        }_x000D_
      },_x000D_
      "851": {_x000D_
        "$type": "Inside.Core.Formula.Definition.DefinitionAC, Inside.Core.Formula",_x000D_
        "ID": 851,_x000D_
        "Results": [_x000D_
          [_x000D_
            0.0_x000D_
          ]_x000D_
        ],_x000D_
        "Statistics": {_x000D_
          "CreationDate": "2022-04-01T12:24:50.1462637+02:00",_x000D_
          "LastRefreshDate": "2022-03-25T16:57:44.152061+01:00",_x000D_
          "TotalRefreshCount": 1,_x000D_
          "CustomInfo": {}_x000D_
        }_x000D_
      },_x000D_
      "852": {_x000D_
        "$type": "Inside.Core.Formula.Definition.DefinitionAC, Inside.Core.Formula",_x000D_
        "ID": 852,_x000D_
        "Results": [_x000D_
          [_x000D_
            0.0_x000D_
          ]_x000D_
        ],_x000D_
        "Statistics": {_x000D_
          "CreationDate": "2022-04-01T12:24:50.1462637+02:00",_x000D_
          "LastRefreshDate": "2022-03-25T16:57:44.1550932+01:00",_x000D_
          "TotalRefreshCount": 1,_x000D_
          "CustomInfo": {}_x000D_
        }_x000D_
      },_x000D_
      "853": {_x000D_
        "$type": "Inside.Core.Formula.Definition.DefinitionAC, Inside.Core.Formula",_x000D_
        "ID": 853,_x000D_
        "Results": [_x000D_
          [_x000D_
            105987.39_x000D_
          ]_x000D_
        ],_x000D_
        "Statistics": {_x000D_
          "CreationDate": "2022-04-01T12:24:50.1462637+02:00",_x000D_
          "LastRefreshDate": "2022-03-25T16:57:44.1570898+01:00",_x000D_
          "TotalRefreshCount": 1,_x000D_
          "CustomInfo": {}_x000D_
        }_x000D_
      },_x000D_
      "854": {_x000D_
        "$type": "Inside.Core.Formula.Definition.DefinitionAC, Inside.Core.Formula",_x000D_
        "ID": 854,_x000D_
        "Results": [_x000D_
          [_x000D_
            58907.630000000005_x000D_
          ]_x000D_
        ],_x000D_
        "Statistics": {_x000D_
          "CreationDate": "2022-04-01T12:24:50.1462637+02:00",_x000D_
          "LastRefreshDate": "2022-03-25T16:57:44.1590817+01:00",_x000D_
          "TotalRefreshCount": 1,_x000D_
          "CustomInfo": {}_x000D_
        }_x000D_
      },_x000D_
      "855": {_x000D_
        "$type": "Inside.Core.Formula.Definition.DefinitionAC, Inside.Core.Formula",_x000D_
        "ID": 855,_x000D_
        "Results": [_x000D_
          [_x000D_
            57682.369999999995_x000D_
          ]_x000D_
        ],_x000D_
        "Statistics": {_x000D_
          "CreationDate": "2022-04-01T12:24:50.1462637+02:00",_x000D_
          "LastRefreshDate": "2022-03-25T16:57:44.1610784+01:00",_x000D_
          "TotalRefreshCount": 1,_x000D_
          "CustomInfo": {}_x000D_
        }_x000D_
      },_x000D_
      "856": {_x000D_
        "$type": "Inside.Core.Formula.Definition.DefinitionAC, Inside.Core.Formula",_x000D_
        "ID": 856,_x000D_
        "Results": [_x000D_
          [_x000D_
            0.0_x000D_
          ]_x000D_
        ],_x000D_
        "Statistics": {_x000D_
          "CreationDate": "2022-04-01T12:24:50.1462637+02:00",_x000D_
          "LastRefreshDate": "2022-03-25T16:57:44.2330211+01:00",_x000D_
          "TotalRefreshCount": 1,_x000D_
          "CustomInfo": {}_x000D_
        }_x000D_
      },_x000D_
      "857": {_x000D_
        "$type": "Inside.Core.Formula.Definition.DefinitionAC, Inside.Core.Formula",_x000D_
        "ID": 857,_x000D_
        "Results": [_x000D_
          [_x000D_
            20736.258265_x000D_
          ]_x000D_
        ],_x000D_
        "Statistics": {_x000D_
          "CreationDate": "2022-04-01T12:24:50.1462637+02:00",_x000D_
          "LastRefreshDate": "2022-03-25T16:57:44.2370084+01:00",_x000D_
          "TotalRefreshCount": 1,_x000D_
          "CustomInfo": {}_x000D_
        }_x000D_
      },_x000D_
      "858": {_x000D_
        "$type": "Inside.Core.Formula.Definition.DefinitionAC, Inside.Core.Formula",_x000D_
        "ID": 858,_x000D_
        "Results": [_x000D_
          [_x000D_
            564.211498_x000D_
          ]_x000D_
        ],_x000D_
        "Statistics": {_x000D_
          "CreationDate": "2022-04-01T12:24:50.1462637+02:00",_x000D_
          "LastRefreshDate": "2022-03-25T16:57:44.2409998+01:00",_x000D_
          "TotalRefreshCount": 1,_x000D_
          "CustomInfo": {}_x000D_
        }_x000D_
      },_x000D_
      "859": {_x000D_
        "$type": "Inside.Core.Formula.Definition.DefinitionAC, Inside.Core.Formula",_x000D_
        "ID": 859,_x000D_
        "Results": [_x000D_
          [_x000D_
            0.0_x000D_
          ]_x000D_
        ],_x000D_
        "Statistics": {_x000D_
          "CreationDate": "2022-04-01T12:24:50.1462637+02:00",_x000D_
          "LastRefreshDate": "2022-03-25T16:57:44.2449885+01:00",_x000D_
          "TotalRefreshCount": 1,_x000D_
          "CustomInfo": {}_x000D_
        }_x000D_
      },_x000D_
      "860": {_x000D_
        "$type": "Inside.Core.Formula.Definition.DefinitionAC, Inside.Core.Formula",_x000D_
        "ID": 860,_x000D_
        "Results": [_x000D_
          [_x000D_
            2683.250003_x000D_
          ]_x000D_
        ],_x000D_
        "Statistics": {_x000D_
          "CreationDate": "2022-04-01T12:24:50.1462637+02:00",_x000D_
          "LastRefreshDate": "2022-03-25T16:57:44.247982+01:00",_x000D_
          "TotalRefreshCount": 1,_x000D_
          "CustomInfo": {}_x000D_
        }_x000D_
      },_x000D_
      "861": {_x000D_
        "$type": "Inside.Core.Formula.Definition.DefinitionAC, Inside.Core.Formula",_x000D_
        "ID": 861,_x000D_
        "Results": [_x000D_
          [_x000D_
            13784.857124_x000D_
          ]_x000D_
        ],_x000D_
        "Statistics": {_x000D_
          "CreationDate": "2022-04-01T12:24:50.1462637+02:00",_x000D_
          "LastRefreshDate": "2022-03-25T16:57:44.251938+01:00",_x000D_
          "TotalRefreshCount": 1,_x000D_
          "CustomInfo": {}_x000D_
        }_x000D_
      },_x000D_
      "862": {_x000D_
        "$type": "Inside.Core.Formula.Definition.DefinitionAC, Inside.Core.Formula",_x000D_
        "ID": 862,_x000D_
        "Results": [_x000D_
          [_x000D_
            0.0_x000D_
          ]_x000D_
        ],_x000D_
        "Statistics": {_x000D_
          "CreationDate": "2022-04-01T12:24:50.1462637+02:00",_x000D_
          "LastRefreshDate": "2022-03-25T16:57:44.2559634+01:00",_x000D_
          "TotalRefreshCount": 1,_x000D_
          "CustomInfo": {}_x000D_
        }_x000D_
      },_x000D_
      "863": {_x000D_
        "$type": "Inside.Core.Formula.Definition.DefinitionAC, Inside.Core.Formula",_x000D_
        "ID": 863,_x000D_
        "Results": [_x000D_
          [_x000D_
            1790.3079579999999_x000D_
          ]_x000D_
        ],_x000D_
        "Statistics": {_x000D_
          "CreationDate": "2022-04-01T12:24:50.1462637+02:00",_x000D_
          "LastRefreshDate": "2022-03-25T16:57:44.2589405+01:00",_x000D_
          "TotalRefreshCount": 1,_x000D_
          "CustomInfo": {}_x000D_
        }_x000D_
      },_x000D_
      "864": {_x000D_
        "$type": "Inside.Core.Formula.Definition.DefinitionAC, Inside.Core.Formula",_x000D_
        "ID": 864,_x000D_
        "Results": [_x000D_
          [_x000D_
            743899.5199999999_x000D_
          ]_x000D_
        ],_x000D_
        "Statistics": {_x000D_
          "CreationDate": "2022-04-01T12:24:50.1462637+02:00",_x000D_
          "LastRefreshDate": "2022-03-25T16:57:44.3142454+01:00",_x000D_
          "TotalRefreshCount": 1,_x000D_
          "CustomInfo": {}_x000D_
        }_x000D_
      },_x000D_
      "865": {_x000D_
        "$type": "Inside.Core.Formula.Definition.DefinitionAC, Inside.Core.Formula",_x000D_
        "ID": 865,_x000D_
        "Results": [_x000D_
          [_x000D_
            7007.3442879999993_x000D_
          ]_x000D_
        ],_x000D_
        "Statistics": {_x000D_
          "CreationDate": "2022-04-01T12:24:50.1462637+02:00",_x000D_
          "LastRefreshDate": "2022-03-25T16:57:44.3232115+01:00",_x000D_
          "TotalRefreshCount": 1,_x000D_
          "CustomInfo": {}_x000D_
        }_x000D_
      },_x000D_
      "866": {_x000D_
        "$type": "Inside.Core.Formula.Definition.DefinitionAC, Inside.Core.Formula",_x000D_
        "ID": 866,_x000D_
        "Results": [_x000D_
          [_x000D_
            0.0_x000D_
          ]_x000D_
        ],_x000D_
        "Statistics": {_x000D_
          "CreationDate": "2022-04-01T12:24:50.1462637+02:00",_x000D_
          "LastRefreshDate": "2022-03-25T16:57:44.3353045+01:00",_x000D_
          "TotalRefreshCount": 1,_x000D_
          "CustomInfo": {}_x000D_
        }_x000D_
      },_x000D_
      "867": {_x000D_
        "$type": "Inside.Core.Formula.Definition.DefinitionAC, Inside.Core.Formula",_x000D_
        "ID": 867,_x000D_
        "Results": [_x000D_
          [_x000D_
            0.0_x000D_
          ]_x000D_
        ],_x000D_
        "Statistics": {_x000D_
          "CreationDate": "2022-04-01T12:24:50.1462637+02:00",_x000D_
          "LastRefreshDate": "2022-03-25T16:57:44.3391974+01:00",_x000D_
          "TotalRefreshCount": 1,_x000D_
          "CustomInfo": {}_x000D_
        }_x000D_
      },_x000D_
      "868": {_x000D_
        "$type": "Inside.Core.Formula.Definition.DefinitionAC, Inside.Core.Formula",_x000D_
        "ID": 868,_x000D_
        "Results": [_x000D_
          [_x000D_
            33530.895729_x000D_
          ]_x000D_
        ],_x000D_
        "Statistics": {_x000D_
          "CreationDate": "2022-04-01T12:24:50.1462637+02:00",_x000D_
          "LastRefreshDate": "2022-03-25T16:57:44.3421904+01:00",_x000D_
          "TotalRefreshCount": 1,_x000D_
          "CustomInfo": {}_x000D_
        }_x000D_
      },_x000D_
      "869": {_x000D_
        "$type": "Inside.Core.Formula.Definition.DefinitionAC, Inside.Core.Formula",_x000D_
        "ID": 869,_x000D_
        "Results": [_x000D_
          [_x000D_
            8643.555678_x000D_
          ]_x000D_
        ],_x000D_
        "Statistics": {_x000D_
          "CreationDate": "2022-04-01T12:24:50.1462637+02:00",_x000D_
          "LastRefreshDate": "2022-03-25T16:57:44.3501281+01:00",_x000D_
          "TotalRefreshCount": 1,_x000D_
          "CustomInfo": {}_x000D_
        }_x000D_
      },_x000D_
      "870": {_x000D_
        "$type": "Inside.Core.Formula.Definition.DefinitionAC, Inside.Core.Formula",_x000D_
        "ID": 870,_x000D_
        "Results": [_x000D_
          [_x000D_
            50182.390000000007_x000D_
          ]_x000D_
        ],_x000D_
        "Statistics": {_x000D_
          "CreationDate": "2022-04-01T12:24:50.1462637+02:00",_x000D_
          "LastRefreshDate": "2022-03-25T16:57:44.3531539+01:00",_x000D_
          "TotalRefreshCount": 1,_x000D_
          "CustomInfo": {}_x000D_
        }_x000D_
      },_x000D_
      "871": {_x000D_
        "$type": "Inside.Core.Formula.Definition.DefinitionAC, Inside.Core.Formula",_x000D_
        "ID": 871,_x000D_
        "Results": [_x000D_
          [_x000D_
            26145.372068999997_x000D_
          ]_x000D_
        ],_x000D_
        "Statistics": {_x000D_
          "CreationDate": "2022-04-01T12:24:50.1462637+02:00",_x000D_
          "LastRefreshDate": "2022-03-25T16:57:44.356155+01:00",_x000D_
          "TotalRefreshCount": 1,_x000D_
          "CustomInfo": {}_x000D_
        }_x000D_
      },_x000D_
      "872": {_x000D_
        "$type": "Inside.Core.Formula.Definition.DefinitionAC, Inside.Core.Formula",_x000D_
        "ID": 872,_x000D_
        "Results": [_x000D_
          [_x000D_
            135274.72_x000D_
          ]_x000D_
        ],_x000D_
        "Statistics": {_x000D_
          "CreationDate": "2022-04-01T12:24:50.1462637+02:00",_x000D_
          "LastRefreshDate": "2022-03-25T16:57:44.360133+01:00",_x000D_
          "TotalRefreshCount": 1,_x000D_
          "CustomInfo": {}_x000D_
        }_x000D_
      },_x000D_
      "873": {_x000D_
        "$type": "Inside.Core.Formula.Definition.DefinitionAC, Inside.Core.Formula",_x000D_
        "ID": 873,_x000D_
        "Results": [_x000D_
          [_x000D_
            0.0_x000D_
          ]_x000D_
        ],_x000D_
        "Statistics": {_x000D_
          "CreationDate": "2022-04-01T12:24:50.1462637+02:00",_x000D_
          "LastRefreshDate": "2022-03-25T16:57:44.3640917+01:00",_x000D_
          "TotalRefreshCount": 1,_x000D_
          "CustomInfo": {}_x000D_
        }_x000D_
      },_x000D_
      "874": {_x000D_
        "$type": "Inside.Core.Formula.Definition.DefinitionAC, Inside.Core.Formula",_x000D_
        "ID": 874,_x000D_
        "Results": [_x000D_
          [_x000D_
            18066.999003_x000D_
          ]_x000D_
        ],_x000D_
        "Statistics": {_x000D_
          "CreationDate": "2022-04-01T12:24:50.1462637+02:00",_x000D_
          "LastRefreshDate": "2022-03-25T16:57:44.3681209+01:00",_x000D_
          "TotalRefreshCount": 1,_x000D_
          "CustomInfo": {}_x000D_
        }_x000D_
      },_x000D_
      "875": {_x000D_
        "$type": "Inside.Core.Formula.Definition.DefinitionAC, Inside.Core.Formula",_x000D_
        "ID": 875,_x000D_
        "Results": [_x000D_
          [_x000D_
            539720.81_x000D_
          ]_x000D_
        ],_x000D_
        "Statistics": {_x000D_
          "CreationDate": "2022-04-01T12:24:50.1462637+02:00",_x000D_
          "LastRefreshDate": "2022-03-25T16:57:44.3711121+01:00",_x000D_
          "TotalRefreshCount": 1,_x000D_
          "CustomInfo": {}_x000D_
        }_x000D_
      },_x000D_
      "876": {_x000D_
        "$type": "Inside.Core.Formula.Definition.DefinitionAC, Inside.Core.Formula",_x000D_
        "ID": 876,_x000D_
        "Results": [_x000D_
          [_x000D_
            647369.46999999986_x000D_
          ]_x000D_
        ],_x000D_
        "Statistics": {_x000D_
          "CreationDate": "2022-04-01T12:24:50.1462637+02:00",_x000D_
          "LastRefreshDate": "2022-03-25T16:57:44.3741031+01:00",_x000D_
          "TotalRefreshCount": 1,_x000D_
          "CustomInfo": {}_x000D_
        }_x000D_
      },_x000D_
      "877": {_x000D_
        "$type": "Inside.Core.Formula.Definition.DefinitionAC, Inside.Core.Formula",_x000D_
        "ID": 877,_x000D_
        "Results": [_x000D_
          [_x000D_
            6285.4885179999992_x000D_
          ]_x000D_
        ],_x000D_
        "Statistics": {_x000D_
          "CreationDate": "2022-04-01T12:24:50.1462637+02:00",_x000D_
          "LastRefreshDate": "2022-03-25T16:57:44.3780821+01:00",_x000D_
          "TotalRefreshCount": 1,_x000D_
          "CustomInfo": {}_x000D_
        }_x000D_
      },_x000D_
      "878": {_x000D_
        "$type": "Inside.Core.Formula.Definition.DefinitionAC, Inside.Core.Formula",_x000D_
        "ID": 878,_x000D_
        "Results": [_x000D_
          [_x000D_
            1542.4900499999999_x000D_
          ]_x000D_
        ],_x000D_
        "Statistics": {_x000D_
          "CreationDate": "2022-04-01T12:24:50.1462637+02:00",_x000D_
          "LastRefreshDate": "2022-03-25T16:57:44.3840801+01:00",_x000D_
          "TotalRefreshCount": 1,_x000D_
          "CustomInfo": {}_x000D_
        }_x000D_
      },_x000D_
      "879": {_x000D_
        "$type": "Inside.Core.Formula.Definition.DefinitionAC, Inside.Core.Formula",_x000D_
        "ID": 879,_x000D_
        "Results": [_x000D_
          [_x000D_
            489473.39_x000D_
          ]_x000D_
        ],_x000D_
        "Statistics": {_x000D_
          "CreationDate": "2022-04-01T12:24:50.1462637+02:00",_x000D_
          "LastRefreshDate": "2022-03-25T16:57:44.398329+01:00",_x000D_
          "TotalRefreshCount": 1,_x000D_
          "CustomInfo": {}_x000D_
        }_x000D_
      },_x000D_
      "880": {_x000D_
        "$type": "Inside.Core.Formula.Definition.DefinitionAC, Inside.Core.Formula",_x000D_
        "ID": 880,_x000D_
        "Results": [_x000D_
          [_x000D_
            8_x000D_
          ]_x000D_
        ],_x000D_
        "Statistics": {_x000D_
          "CreationDate": "2022-04-01T12:24:50.1472603+02:00",_x000D_
          "LastRefreshDate": "2022-03-25T16:57:44.5897567+01:00",_x000D_
          "TotalRefreshCount": 1,_x000D_
          "CustomInfo": {}_x000D_
        }_x000D_
      },_x000D_
      "881": {_x000D_
        "$type": "Inside.Core.Formula.Definition.DefinitionAC, Inside.Core.Formula",_x000D_
        "ID": 881,_x000D_
        "Results": [_x000D_
          [_x000D_
            476_x000D_
          ]_x000D_
        ],_x000D_
        "Statistics": {_x000D_
          "CreationDate": "2022-04-01T12:24:50.1472603+02:00",_x000D_
          "LastRefreshDate": "2022-03-25T16:57:44.5993291+01:00",_x000D_
          "TotalRefreshCount": 1,_x000D_
          "CustomInfo": {}_x000D_
        }_x000D_
      },_x000D_
      "882": {_x000D_
        "$type": "Inside.Core.Formula.Definition.DefinitionAC, Inside.Core.Formula",_x000D_
        "ID": 882,_x000D_
        "Results": [_x000D_
          [_x000D_
            4_x000D_
          ]_x000D_
        ],_x000D_
        "Statistics": {_x000D_
          "CreationDate": "2022-04-01T12:24:50.1472603+02:00",_x000D_
          "LastRefreshDate": "2022-03-25T16:57:44.6023217+01:00",_x000D_
          "TotalRefreshCount": 1,_x000D_
          "CustomInfo": {}_x000D_
        }_x000D_
      },_x000D_
      "883": {_x000D_
        "$type": "Inside.Core.Formula.Definition.DefinitionAC, Inside.Core.Formula",_x000D_
        "ID": 883,_x000D_
        "Results": [_x000D_
          [_x000D_
            6_x000D_
          ]_x000D_
        ],_x000D_
        "Statistics": {_x000D_
          "CreationDate": "2022-04-01T12:24:50.1472603+02:00",_x000D_
          "LastRefreshDate": "2022-03-25T16:57:44.6053482+01:00",_x000D_
          "TotalRefreshCount": 1,_x000D_
          "CustomInfo": {}_x000D_
        }_x000D_
      },_x000D_
      "884": {_x000D_
        "$type": "Inside.Core.Formula.Definition.DefinitionAC, Inside.Core.Formula",_x000D_
        "ID": 884,_x000D_
        "Results": [_x000D_
          [_x000D_
            13_x000D_
          ]_x000D_
        ],_x000D_
        "Statistics": {_x000D_
          "CreationDate": "2022-04-01T12:24:50.1472603+02:00",_x000D_
          "LastRefreshDate": "2022-03-25T16:57:44.6083392+01:00",_x000D_
          "TotalRefreshCount": 1,_x000D_
          "CustomInfo": {}_x000D_
        }_x000D_
      },_x000D_
      "885": {_x000D_
        "$type": "Inside.Core.Formula.Definition.DefinitionAC, Inside.Core.Formula",_x000D_
        "ID": 885,_x000D_
        "Results": [_x000D_
          [_x000D_
            2_x000D_
          ]_x000D_
        ],_x000D_
        "Statistics": {_x000D_
          "CreationDate": "2022-04-01T12:24:50.1472603+02:00",_x000D_
          "LastRefreshDate": "2022-03-25T16:57:44.6123344+01:00",_x000D_
          "TotalRefreshCount": 1,_x000D_
          "CustomInfo": {}_x000D_
        }_x000D_
      },_x000D_
      "886": {_x000D_
        "$type": "Inside.Core.Formula.Definition.DefinitionAC, Inside.Core.Formula",_x000D_
        "ID": 886,_x000D_
        "Results": [_x000D_
          [_x000D_
            0.0_x000D_
          ]_x000D_
        ],_x000D_
        "Statistics": {_x000D_
          "CreationDate": "2022-04-01T12:24:50.1472603+02:00",_x000D_
          "LastRefreshDate": "2022-03-25T16:58:36.3932087+01:00",_x000D_
          "TotalRefreshCount": 2,_x000D_
          "CustomInfo": {}_x000D_
        }_x000D_
      },_x000D_
      "887": {_x000D_
        "$type": "Inside.Core.Formula.Definition.DefinitionAC, Inside.Core.Formula",_x000D_
        "ID": 887,_x000D_
        "Results": [_x000D_
          [_x000D_
            0.0_x000D_
          ]_x000D_
        ],_x000D_
        "Statistics": {_x000D_
          "CreationDate": "2022-04-01T12:24:50.1472603+02:00",_x000D_
          "LastRefreshDate": "2022-03-25T17:01:57.004918+01:00",_x000D_
          "TotalRefreshCount": 2,_x000D_
          "CustomInfo": {}_x000D_
        }_x000D_
      },_x000D_
      "888": {_x000D_
        "$type": "Inside.Core.Formula.Definition.DefinitionAC, Inside.Core.Formula",_x000D_
        "ID": 888,_x000D_
        "Results": [_x000D_
          [_x000D_
            0.0_x000D_
          ]_x000D_
        ],_x000D_
        "Statistics": {_x000D_
          "CreationDate": "2022-04-01T12:24:50.1472603+02:00",_x000D_
          "LastRefreshDate": "2022-03-25T17:01:57.006914+01:00",_x000D_
          "TotalRefreshCount": 2,_x000D_
          "CustomInfo": {}_x000D_
        }_x000D_
      },_x000D_
      "889": {_x000D_
        "$type": "Inside.Core.Formula.Definition.DefinitionAC, Inside.Core.Formula",_x000D_
        "ID": 889,_x000D_
        "Results": [_x000D_
          [_x000D_
            0.0_x000D_
          ]_x000D_
        ],_x000D_
        "Statistics": {_x000D_
          "CreationDate": "2022-04-01T12:24:50.1472603+02:00",_x000D_
          "LastRefreshDate": "2022-03-25T17:01:57.008908+01:00",_x000D_
          "TotalRefreshCount": 2,_x000D_
          "CustomInfo": {}_x000D_
        }_x000D_
      },_x000D_
      "890": {_x000D_
        "$type": "Inside.Core.Formula.Definition.DefinitionAC, Inside.Core.Formula",_x000D_
        "ID": 890,_x000D_
        "Results": [_x000D_
          [_x000D_
            105987.39_x000D_
          ]_x000D_
        ],_x000D_
        "Statistics": {_x000D_
          "CreationDate": "2022-04-01T12:24:50.1472603+02:00",_x000D_
          "LastRefreshDate": "2022-03-25T17:01:57.0109029+01:00",_x000D_
          "TotalRefreshCount": 2,_x000D_
          "CustomInfo": {}_x000D_
        }_x000D_
      },_x000D_
      "891": {_x000D_
        "$type": "Inside.Core.Formula.Definition.DefinitionAC, Inside.Core.Formula",_x000D_
        "ID": 891,_x000D_
        "Results": [_x000D_
          [_x000D_
            58907.630000000005_x000D_
          ]_x000D_
        ],_x000D_
        "Statistics": {_x000D_
          "CreationDate": "2022-04-01T12:24:50.1472603+02:00",_x000D_
          "LastRefreshDate": "2022-03-25T17:01:57.0118997+01:00",_x000D_
          "TotalRefreshCount": 2,_x000D_
          "CustomInfo": {}_x000D_
        }_x000D_
      },_x000D_
      "892": {_x000D_
        "$type": "Inside.Core.Formula.Definition.DefinitionAC, Inside.Core.Formula",_x000D_
        "ID": 892,_x000D_
        "Results": [_x000D_
          [_x000D_
            57682.369999999995_x000D_
          ]_x000D_
        ],_x000D_
        "Statistics": {_x000D_
          "CreationDate": "2022-04-01T12:24:50.1472603+02:00",_x000D_
          "LastRefreshDate": "2022-03-25T17:01:57.0138945+01:00",_x000D_
          "TotalRefreshCount": 2,_x000D_
          "CustomInfo": {}_x000D_
        }_x000D_
      },_x000D_
      "893": {_x000D_
        "$type": "Inside.Core.Formula.Definition.DefinitionAC, Inside.Core.Formula",_x000D_
        "ID": 893,_x000D_
        "Results": [_x000D_
          [_x000D_
            0.0_x000D_
          ]_x000D_
        ],_x000D_
        "Statistics": {_x000D_
          "CreationDate": "2022-04-01T12:24:50.1472603+02:00",_x000D_
          "LastRefreshDate": "2022-03-25T17:01:57.0716216+01:00",_x000D_
          "TotalRefreshCount": 2,_x000D_
          "CustomInfo": {}_x000D_
        }_x000D_
      },_x000D_
      "894": {_x000D_
        "$type": "Inside.Core.Formula.Definition.DefinitionAC, Inside.Core.Formula",_x000D_
        "ID": 894,_x000D_
        "Results": [_x000D_
          [_x000D_
            20736.258265_x000D_
          ]_x000D_
        ],_x000D_
        "Statistics": {_x000D_
          "CreationDate": "2022-04-01T12:24:50.1472603+02:00",_x000D_
          "LastRefreshDate": "2022-03-25T17:01:57.097877+01:00",_x000D_
          "TotalRefreshCount": 2,_x000D_
          "CustomInfo": {}_x000D_
        }_x000D_
      },_x000D_
      "895": {_x000D_
        "$type": "Inside.Core.Formula.Definition.DefinitionAC, Inside.Core.Formula",_x000D_
        "ID": 895,_x000D_
        "Results": [_x000D_
          [_x000D_
            564.211498_x000D_
          ]_x000D_
        ],_x000D_
        "Statistics": {_x000D_
          "CreationDate": "2022-04-01T12:24:50.1472603+02:00",_x000D_
          "LastRefreshDate": "2022-03-25T17:01:57.1008664+01:00",_x000D_
          "TotalRefreshCount": 2,_x000D_
          "CustomInfo": {}_x000D_
        }_x000D_
      },_x000D_
      "896": {_x000D_
        "$type": "Inside.Core.Formula.Definition.DefinitionAC, Inside.Core.Formula",_x000D_
        "ID": 896,_x000D_
        "Results": [_x000D_
          [_x000D_
            0.0_x000D_
          ]_x000D_
        ],_x000D_
        "Statistics": {_x000D_
          "CreationDate": "2022-04-01T12:24:50.1472603+02:00",_x000D_
          "LastRefreshDate": "2022-03-25T17:01:57.1028616+01:00",_x000D_
          "TotalRefreshCount": 2,_x000D_
          "CustomInfo": {}_x000D_
        }_x000D_
      },_x000D_
      "897": {_x000D_
        "$type": "Inside.Core.Formula.Definition.DefinitionAC, Inside.Core.Formula",_x000D_
        "ID": 897,_x000D_
        "Results": [_x000D_
          [_x000D_
            2683.250003_x000D_
          ]_x000D_
        ],_x000D_
        "Statistics": {_x000D_
          "CreationDate": "2022-04-01T12:24:50.1472603+02:00",_x000D_
          "LastRefreshDate": "2022-03-25T17:01:57.1058616+01:00",_x000D_
          "TotalRefreshCount": 2,_x000D_
          "CustomInfo": {}_x000D_
        }_x000D_
      },_x000D_
      "898": {_x000D_
        "$type": "Inside.Core.Formula.Definition.DefinitionAC, Inside.Core.Formula",_x000D_
        "ID": 898,_x000D_
        "Results": [_x000D_
          [_x000D_
            13784.857124_x000D_
          ]_x000D_
        ],_x000D_
        "Statistics": {_x000D_
          "CreationDate": "2022-04-01T12:24:50.1472603+02:00",_x000D_
          "LastRefreshDate": "2022-03-25T17:01:57.1088548+01:00",_x000D_
          "TotalRefreshCount": 2,_x000D_
          "CustomInfo": {}_x000D_
        }_x000D_
      },_x000D_
      "899": {_x000D_
        "$type": "Inside.Core.Formula.Definition.DefinitionAC, Inside.Core.Formula",_x000D_
        "ID": 899,_x000D_
        "Results": [_x000D_
          [_x000D_
            0.0_x000D_
          ]_x000D_
        ],_x000D_
        "Statistics": {_x000D_
          "CreationDate": "2022-04-01T12:24:50.1472603+02:00",_x000D_
          "LastRefreshDate": "2022-03-25T17:01:57.111843+01:00",_x000D_
          "TotalRefreshCount": 2,_x000D_
          "CustomInfo": {}_x000D_
        }_x000D_
      },_x000D_
      "900": {_x000D_
        "$type": "Inside.Core.Formula.Definition.DefinitionAC, Inside.Core.Formula",_x000D_
        "ID": 900,_x000D_
        "Results": [_x000D_
          [_x000D_
            1790.3079579999999_x000D_
          ]_x000D_
        ],_x000D_
        "Statistics": {_x000D_
          "CreationDate": "2022-04-01T12:24:50.1472603+02:00",_x000D_
          "LastRefreshDate": "2022-03-25T17:01:57.113839+01:00",_x000D_
          "TotalRefreshCount": 2,_x000D_
          "CustomInfo": {}_x000D_
        }_x000D_
      },_x000D_
      "901": {_x000D_
        "$type": "Inside.Core.Formula.Definition.DefinitionAC, Inside.Core.Formula",_x000D_
        "ID": 901,_x000D_
        "Results": [_x000D_
          [_x000D_
            743899.5199999999_x000D_
          ]_x000D_
        ],_x000D_
        "Statistics": {_x000D_
          "CreationDate": "2022-04-01T12:24:50.1472603+02:00",_x000D_
          "LastRefreshDate": "2022-03-25T17:01:57.1563636+01:00",_x000D_
          "TotalRefreshCount": 2,_x000D_
          "CustomInfo": {}_x000D_
        }_x000D_
      },_x000D_
      "902": {_x000D_
        "$type": "Inside.Core.Formula.Definition.DefinitionAC, Inside.Core.Formula",_x000D_
        "ID": 902,_x000D_
        "Results": [_x000D_
          [_x000D_
            7007.3442879999993_x000D_
          ]_x000D_
        ],_x000D_
        "Statistics": {_x000D_
          "CreationDate": "2022-04-01T12:24:50.1472603+02:00",_x000D_
          "LastRefreshDate": "2022-03-25T17:01:57.1588638+01:00",_x000D_
          "TotalRefreshCount": 2,_x000D_
          "CustomInfo": {}_x000D_
        }_x000D_
      },_x000D_
      "903": {_x000D_
        "$type": "Inside.Core.Formula.Definition.DefinitionAC, Inside.Core.Formula",_x000D_
        "ID": 903,_x000D_
        "Results": [_x000D_
          [_x000D_
            0.0_x000D_
          ]_x000D_
        ],_x000D_
        "Statistics": {_x000D_
          "CreationDate": "2022-04-01T12:24:50.1472603+02:00",_x000D_
          "LastRefreshDate": "2022-03-25T17:01:57.1608585+01:00",_x000D_
          "TotalRefreshCount": 2,_x000D_
          "CustomInfo": {}_x000D_
        }_x000D_
      },_x000D_
      "904": {_x000D_
        "$type": "Inside.Core.Formula.Definition.DefinitionAC, Inside.Core.Formula",_x000D_
        "ID": 904,_x000D_
        "Results": [_x000D_
          [_x000D_
            0.0_x000D_
          ]_x000D_
        ],_x000D_
        "Statistics": {_x000D_
          "CreationDate": "2022-04-01T12:24:50.1472603+02:00",_x000D_
          "LastRefreshDate": "2022-03-25T17:01:57.1638505+01:00",_x000D_
          "TotalRefreshCount": 2,_x000D_
          "CustomInfo": {}_x000D_
        }_x000D_
      },_x000D_
      "905": {_x000D_
        "$type": "Inside.Core.Formula.Definition.DefinitionAC, Inside.Core.Formula",_x000D_
        "ID": 905,_x000D_
        "Results": [_x000D_
          [_x000D_
            33530.895729_x000D_
          ]_x000D_
        ],_x000D_
        "Statistics": {_x000D_
          "CreationDate": "2022-04-01T12:24:50.1472603+02:00",_x000D_
          "LastRefreshDate": "2022-03-25T17:01:57.1658454+01:00",_x000D_
          "TotalRefreshCount": 2,_x000D_
          "CustomInfo": {}_x000D_
        }_x000D_
      },_x000D_
      "906": {_x000D_
        "$type": "Inside.Core.Formula.Definition.DefinitionAC, Inside.Core.Formula",_x000D_
        "ID": 906,_x000D_
        "Results": [_x000D_
          [_x000D_
            8643.555678_x000D_
          ]_x000D_
        ],_x000D_
        "Statistics": {_x000D_
          "CreationDate": "2022-04-01T12:24:50.1472603+02:00",_x000D_
          "LastRefreshDate": "2022-03-25T17:01:57.1688399+01:00",_x000D_
          "TotalRefreshCount": 2,_x000D_
          "CustomInfo": {}_x000D_
        }_x000D_
      },_x000D_
      "907": {_x000D_
        "$type": "Inside.Core.Formula.Definition.DefinitionAC, Inside.Core.Formula",_x000D_
        "ID": 907,_x000D_
        "Results": [_x000D_
          [_x000D_
            50182.390000000007_x000D_
          ]_x000D_
        ],_x000D_
        "Statistics": {_x000D_
          "CreationDate": "2022-04-01T12:24:50.1472603+02:00",_x000D_
          "LastRefreshDate": "2022-03-25T17:01:57.1708802+01:00",_x000D_
          "TotalRefreshCount": 2,_x000D_
          "CustomInfo": {}_x000D_
        }_x000D_
      },_x000D_
      "908": {_x000D_
        "$type": "Inside.Core.Formula.Definition.DefinitionAC, Inside.Core.Formula",_x000D_
        "ID": 908,_x000D_
        "Results": [_x000D_
          [_x000D_
            26145.372068999997_x000D_
          ]_x000D_
        ],_x000D_
        "Statistics": {_x000D_
          "CreationDate": "2022-04-01T12:24:50.1472603+02:00",_x000D_
          "LastRefreshDate": "2022-03-25T17:01:57.1738648+01:00",_x000D_
          "TotalRefreshCount": 2,_x000D_
          "CustomInfo": {}_x000D_
        }_x000D_
      },_x000D_
      "909": {_x000D_
        "$type": "Inside.Core.Formula.Definition.DefinitionAC, Inside.Core.Formula",_x000D_
        "ID": 909,_x000D_
        "Results": [_x000D_
          [_x000D_
            135274.72_x000D_
          ]_x000D_
        ],_x000D_
        "Statistics": {_x000D_
          "CreationDate": "2022-04-01T12:24:50.1472603+02:00",_x000D_
          "LastRefreshDate": "2022-03-25T17:01:57.1758576+01:00",_x000D_
          "TotalRefreshCount": 2,_x000D_
          "CustomInfo": {}_x000D_
        }_x000D_
      },_x000D_
      "910": {_x000D_
        "$type": "Inside.Core.Formula.Definition.DefinitionAC, Inside.Core.Formula",_x000D_
        "ID": 910,_x000D_
        "Results": [_x000D_
          [_x000D_
            0.0_x000D_
          ]_x000D_
        ],_x000D_
        "Statistics": {_x000D_
          "CreationDate": "2022-04-01T12:24:50.1472603+02:00",_x000D_
          "LastRefreshDate": "2022-03-25T17:01:57.1788709+01:00",_x000D_
          "TotalRefreshCount": 2,_x000D_
          "CustomInfo": {}_x000D_
        }_x000D_
      },_x000D_
      "911": {_x000D_
        "$type": "Inside.Core.Formula.Definition.DefinitionAC, Inside.Core.Formula",_x000D_
        "ID": 911,_x000D_
        "Results": [_x000D_
          [_x000D_
            18066.999003_x000D_
          ]_x000D_
        ],_x000D_
        "Statistics": {_x000D_
          "CreationDate": "2022-04-01T12:24:50.1472603+02:00",_x000D_
          "LastRefreshDate": "2022-03-25T17:01:57.1808479+01:00",_x000D_
          "TotalRefreshCount": 2,_x000D_
          "CustomInfo": {}_x000D_
        }_x000D_
      },_x000D_
      "912": {_x000D_
        "$type": "Inside.Core.Formula.Definition.DefinitionAC, Inside.Core.Formula",_x000D_
        "ID": 912,_x000D_
        "Results": [_x000D_
          [_x000D_
            539720.81_x000D_
          ]_x000D_
        ],_x000D_
        "Statistics": {_x000D_
          "CreationDate": "2022-04-01T12:24:50.1472603+02:00",_x000D_
          "LastRefreshDate": "2022-03-25T17:01:57.183798+01:00",_x000D_
          "TotalRefreshCount": 2,_x000D_
          "CustomInfo": {}_x000D_
        }_x000D_
      },_x000D_
      "913": {_x000D_
        "$type": "Inside.Core.Formula.Definition.DefinitionAC, Inside.Core.Formula",_x000D_
        "ID": 913,_x000D_
        "Results": [_x000D_
          [_x000D_
            647369.46999999986_x000D_
          ]_x000D_
        ],_x000D_
        "Statistics": {_x000D_
          "CreationDate": "2022-04-01T12:24:50.1472603+02:00",_x000D_
          "LastRefreshDate": "2022-03-25T17:01:57.185793+01:00",_x000D_
          "TotalRefreshCount": 2,_x000D_
          "CustomInfo": {}_x000D_
        }_x000D_
      },_x000D_
      "914": {_x000D_
        "$type": "Inside.Core.Formula.Definition.DefinitionAC, Inside.Core.Formula",_x000D_
        "ID": 914,_x000D_
        "Results": [_x000D_
          [_x000D_
            6285.4885179999992_x000D_
          ]_x000D_
        ],_x000D_
        "Statistics": {_x000D_
          "CreationDate": "2022-04-01T12:24:50.1472603+02:00",_x000D_
          "LastRefreshDate": "2022-03-25T17:01:57.1878242+01:00",_x000D_
          "TotalRefreshCount": 2,_x000D_
          "CustomInfo": {}_x000D_
        }_x000D_
      },_x000D_
      "915": {_x000D_
        "$type": "Inside.Core.Formula.Definition.DefinitionAC, Inside.Core.Formula",_x000D_
        "ID": 915,_x000D_
        "Results": [_x000D_
          [_x000D_
            1542.4900499999999_x000D_
          ]_x000D_
        ],_x000D_
        "Statistics": {_x000D_
          "CreationDate": "2022-04-01T12:24:50.1472603+02:00",_x000D_
          "LastRefreshDate": "2022-03-25T17:01:57.1908198+01:00",_x000D_
          "TotalRefreshCount": 2,_x000D_
          "CustomInfo": {}_x000D_
        }_x000D_
      },_x000D_
      "916": {_x000D_
        "$type": "Inside.Core.Formula.Definition.DefinitionAC, Inside.Core.Formula",_x000D_
        "ID": 916,_x000D_
        "Results": [_x000D_
          [_x000D_
            489473.39_x000D_
          ]_x000D_
        ],_x000D_
        "Statistics": {_x000D_
          "CreationDate": "2022-04-01T12:24:50.1472603+02:00",_x000D_
          "LastRefreshDate": "2022-03-25T17:01:57.1928114+01:00",_x000D_
          "TotalRefreshCount": 2,_x000D_
          "CustomInfo": {}_x000D_
        }_x000D_
      },_x000D_
      "917": {_x000D_
        "$type": "Inside.Core.Formula.Definition.DefinitionAC, Inside.Core.Formula",_x000D_
        "ID": 917,_x000D_
        "Results": [_x000D_
          [_x000D_
            8_x000D_
          ]_x000D_
        ],_x000D_
        "Statistics": {_x000D_
          "CreationDate": "2022-04-01T12:24:50.1472603+02:00",_x000D_
          "LastRefreshDate": "2022-03-25T17:01:57.406527+01:00",_x000D_
          "TotalRefreshCount": 2,_x000D_
          "CustomInfo": {}_x000D_
        }_x000D_
      },_x000D_
      "918": {_x000D_
        "$type": "Inside.Core.Formula.Definition.DefinitionAC, Inside.Core.Formula",_x000D_
        "ID": 918,_x000D_
        "Results": [_x000D_
          [_x000D_
            476_x000D_
          ]_x000D_
        ],_x000D_
        "Statistics": {_x000D_
          "CreationDate": "2022-04-01T12:24:50.1472603+02:00",_x000D_
          "LastRefreshDate": "2022-03-25T17:01:57.4139948+01:00",_x000D_
          "TotalRefreshCount": 2,_x000D_
          "CustomInfo": {}_x000D_
        }_x000D_
      },_x000D_
      "919": {_x000D_
        "$type": "Inside.Core.Formula.Definition.DefinitionAC, Inside.Core.Formula",_x000D_
        "ID": 919,_x000D_
        "Results": [_x000D_
          [_x000D_
            4_x000D_
          ]_x000D_
        ],_x000D_
        "Statistics": {_x000D_
          "CreationDate": "2022-04-01T12:24:50.1472603+02:00",_x000D_
          "LastRefreshDate": "2022-03-25T17:01:57.4159894+01:00",_x000D_
          "TotalRefreshCount": 2,_x000D_
          "CustomInfo": {}_x000D_
        }_x000D_
      },_x000D_
      "920": {_x000D_
        "$type": "Inside.Core.Formula.Definition.DefinitionAC, Inside.Core.Formula",_x000D_
        "ID": 920,_x000D_
        "Results": [_x000D_
          [_x000D_
            6_x000D_
          ]_x000D_
        ],_x000D_
        "Statistics": {_x000D_
          "CreationDate": "2022-04-01T12:24:50.1472603+02:00",_x000D_
          "LastRefreshDate": "2022-03-25T17:01:57.4189825+01:00",_x000D_
          "TotalRefreshCount": 2,_x000D_
          "CustomInfo": {}_x000D_
        }_x000D_
      },_x000D_
      "921": {_x000D_
        "$type": "Inside.Core.Formula.Definition.DefinitionAC, Inside.Core.Formula",_x000D_
        "ID": 921,_x000D_
        "Results": [_x000D_
          [_x000D_
            13_x000D_
          ]_x000D_
        ],_x000D_
        "Statistics": {_x000D_
          "CreationDate": "2022-04-01T12:24:50.1472603+02:00",_x000D_
          "LastRefreshDate": "2022-03-25T17:01:57.4209769+01:00",_x000D_
          "TotalRefreshCount": 2,_x000D_
          "CustomInfo": {}_x000D_
        }_x000D_
      },_x000D_
      "922": {_x000D_
        "$type": "Inside.Core.Formula.Definition.DefinitionAC, Inside.Core.Formula",_x000D_
        "ID": 922,_x000D_
        "Results": [_x000D_
          [_x000D_
            2_x000D_
          ]_x000D_
        ],_x000D_
        "Statistics": {_x000D_
          "CreationDate": "2022-04-01T12:24:50.1472603+02:00",_x000D_
          "LastRefreshDate": "2022-03-25T17:01:57.4239694+01:00",_x000D_
          "TotalRefreshCount": 2,_x000D_
          "CustomInfo": {}_x000D_
        }_x000D_
      },_x000D_
      "923": {_x000D_
        "$type": "Inside.Core.Formula.Definition.DefinitionAC, Inside.Core.Formula",_x000D_
        "ID": 923,_x000D_
        "Results": [_x000D_
          [_x000D_
            0.0_x000D_
          ]_x000D_
        ],_x000D_
        "Statistics": {_x000D_
          "CreationDate": "2022-04-01T12:</t>
  </si>
  <si>
    <t>24:50.1472603+02:00",_x000D_
          "LastRefreshDate": "2022-03-25T17:02:12.9665629+01:00",_x000D_
          "TotalRefreshCount": 4,_x000D_
          "CustomInfo": {}_x000D_
        }_x000D_
      },_x000D_
      "924": {_x000D_
        "$type": "Inside.Core.Formula.Definition.DefinitionAC, Inside.Core.Formula",_x000D_
        "ID": 924,_x000D_
        "Results": [_x000D_
          [_x000D_
            0.0_x000D_
          ]_x000D_
        ],_x000D_
        "Statistics": {_x000D_
          "CreationDate": "2022-04-01T12:24:50.1472603+02:00",_x000D_
          "LastRefreshDate": "2022-03-25T17:02:12.9645679+01:00",_x000D_
          "TotalRefreshCount": 3,_x000D_
          "CustomInfo": {}_x000D_
        }_x000D_
      },_x000D_
      "925": {_x000D_
        "$type": "Inside.Core.Formula.Definition.DefinitionAC, Inside.Core.Formula",_x000D_
        "ID": 925,_x000D_
        "Results": [_x000D_
          [_x000D_
            227578.82000000004_x000D_
          ]_x000D_
        ],_x000D_
        "Statistics": {_x000D_
          "CreationDate": "2022-04-01T12:24:50.1472603+02:00",_x000D_
          "LastRefreshDate": "2022-03-25T17:00:46.7681354+01:00",_x000D_
          "TotalRefreshCount": 1,_x000D_
          "CustomInfo": {}_x000D_
        }_x000D_
      },_x000D_
      "926": {_x000D_
        "$type": "Inside.Core.Formula.Definition.DefinitionAC, Inside.Core.Formula",_x000D_
        "ID": 926,_x000D_
        "Results": [_x000D_
          [_x000D_
            255554.69999999998_x000D_
          ]_x000D_
        ],_x000D_
        "Statistics": {_x000D_
          "CreationDate": "2022-04-01T12:24:50.1472603+02:00",_x000D_
          "LastRefreshDate": "2022-04-01T12:27:06.4542824+02:00",_x000D_
          "TotalRefreshCount": 33,_x000D_
          "CustomInfo": {}_x000D_
        }_x000D_
      },_x000D_
      "927": {_x000D_
        "$type": "Inside.Core.Formula.Definition.DefinitionAC, Inside.Core.Formula",_x000D_
        "ID": 927,_x000D_
        "Results": [_x000D_
          [_x000D_
            100300.54000000001_x000D_
          ]_x000D_
        ],_x000D_
        "Statistics": {_x000D_
          "CreationDate": "2022-04-01T12:24:50.1472603+02:00",_x000D_
          "LastRefreshDate": "2022-04-01T12:27:06.450866+02:00",_x000D_
          "TotalRefreshCount": 33,_x000D_
          "CustomInfo": {}_x000D_
        }_x000D_
      },_x000D_
      "928": {_x000D_
        "$type": "Inside.Core.Formula.Definition.DefinitionAC, Inside.Core.Formula",_x000D_
        "ID": 928,_x000D_
        "Results": [_x000D_
          [_x000D_
            107359.04000000001_x000D_
          ]_x000D_
        ],_x000D_
        "Statistics": {_x000D_
          "CreationDate": "2022-04-01T12:24:50.1472603+02:00",_x000D_
          "LastRefreshDate": "2022-04-01T12:27:06.462387+02:00",_x000D_
          "TotalRefreshCount": 33,_x000D_
          "CustomInfo": {}_x000D_
        }_x000D_
      },_x000D_
      "929": {_x000D_
        "$type": "Inside.Core.Formula.Definition.DefinitionAC, Inside.Core.Formula",_x000D_
        "ID": 929,_x000D_
        "Results": [_x000D_
          [_x000D_
            182039.56_x000D_
          ]_x000D_
        ],_x000D_
        "Statistics": {_x000D_
          "CreationDate": "2022-04-01T12:24:50.1472603+02:00",_x000D_
          "LastRefreshDate": "2022-04-01T12:27:06.4603988+02:00",_x000D_
          "TotalRefreshCount": 33,_x000D_
          "CustomInfo": {}_x000D_
        }_x000D_
      },_x000D_
      "930": {_x000D_
        "$type": "Inside.Core.Formula.Definition.DefinitionAC, Inside.Core.Formula",_x000D_
        "ID": 930,_x000D_
        "Results": [_x000D_
          [_x000D_
            106145.43000000002_x000D_
          ]_x000D_
        ],_x000D_
        "Statistics": {_x000D_
          "CreationDate": "2022-04-01T12:24:50.1472603+02:00",_x000D_
          "LastRefreshDate": "2022-04-01T12:27:06.4398157+02:00",_x000D_
          "TotalRefreshCount": 34,_x000D_
          "CustomInfo": {}_x000D_
        }_x000D_
      },_x000D_
      "931": {_x000D_
        "$type": "Inside.Core.Formula.Definition.DefinitionAC, Inside.Core.Formula",_x000D_
        "ID": 931,_x000D_
        "Results": [_x000D_
          [_x000D_
            385619.13999999996_x000D_
          ]_x000D_
        ],_x000D_
        "Statistics": {_x000D_
          "CreationDate": "2022-04-01T12:24:50.1472603+02:00",_x000D_
          "LastRefreshDate": "2022-04-01T12:27:06.4378117+02:00",_x000D_
          "TotalRefreshCount": 33,_x000D_
          "CustomInfo": {}_x000D_
        }_x000D_
      },_x000D_
      "932": {_x000D_
        "$type": "Inside.Core.Formula.Definition.DefinitionAC, Inside.Core.Formula",_x000D_
        "ID": 932,_x000D_
        "Results": [_x000D_
          [_x000D_
            49416.78_x000D_
          ]_x000D_
        ],_x000D_
        "Statistics": {_x000D_
          "CreationDate": "2022-04-01T12:24:50.1472603+02:00",_x000D_
          "LastRefreshDate": "2022-04-01T12:27:06.4525304+02:00",_x000D_
          "TotalRefreshCount": 33,_x000D_
          "CustomInfo": {}_x000D_
        }_x000D_
      },_x000D_
      "933": {_x000D_
        "$type": "Inside.Core.Formula.Definition.DefinitionAC, Inside.Core.Formula",_x000D_
        "ID": 933,_x000D_
        "Results": [_x000D_
          [_x000D_
            86393.11_x000D_
          ]_x000D_
        ],_x000D_
        "Statistics": {_x000D_
          "CreationDate": "2022-04-01T12:24:50.1472603+02:00",_x000D_
          "LastRefreshDate": "2022-04-01T12:27:06.4653801+02:00",_x000D_
          "TotalRefreshCount": 33,_x000D_
          "CustomInfo": {}_x000D_
        }_x000D_
      },_x000D_
      "934": {_x000D_
        "$type": "Inside.Core.Formula.Definition.DefinitionAC, Inside.Core.Formula",_x000D_
        "ID": 934,_x000D_
        "Results": [_x000D_
          [_x000D_
            25779.26_x000D_
          ]_x000D_
        ],_x000D_
        "Statistics": {_x000D_
          "CreationDate": "2022-04-01T12:24:50.1472603+02:00",_x000D_
          "LastRefreshDate": "2022-04-01T12:27:06.4673747+02:00",_x000D_
          "TotalRefreshCount": 33,_x000D_
          "CustomInfo": {}_x000D_
        }_x000D_
      },_x000D_
      "935": {_x000D_
        "$type": "Inside.Core.Formula.Definition.DefinitionAC, Inside.Core.Formula",_x000D_
        "ID": 935,_x000D_
        "Results": [_x000D_
          [_x000D_
            0.0_x000D_
          ]_x000D_
        ],_x000D_
        "Statistics": {_x000D_
          "CreationDate": "2022-04-01T12:24:50.1472603+02:00",_x000D_
          "LastRefreshDate": "2022-04-01T12:27:06.4447835+02:00",_x000D_
          "TotalRefreshCount": 33,_x000D_
          "CustomInfo": {}_x000D_
        }_x000D_
      },_x000D_
      "936": {_x000D_
        "$type": "Inside.Core.Formula.Definition.DefinitionAC, Inside.Core.Formula",_x000D_
        "ID": 936,_x000D_
        "Results": [_x000D_
          [_x000D_
            0.0_x000D_
          ]_x000D_
        ],_x000D_
        "Statistics": {_x000D_
          "CreationDate": "2022-04-01T12:24:50.1472603+02:00",_x000D_
          "LastRefreshDate": "2022-04-01T12:27:06.4583981+02:00",_x000D_
          "TotalRefreshCount": 33,_x000D_
          "CustomInfo": {}_x000D_
        }_x000D_
      },_x000D_
      "937": {_x000D_
        "$type": "Inside.Core.Formula.Definition.DefinitionAC, Inside.Core.Formula",_x000D_
        "ID": 937,_x000D_
        "Results": [_x000D_
          [_x000D_
            0.0_x000D_
          ]_x000D_
        ],_x000D_
        "Statistics": {_x000D_
          "CreationDate": "2022-04-01T12:24:50.1482584+02:00",_x000D_
          "LastRefreshDate": "2022-04-01T12:27:06.4704061+02:00",_x000D_
          "TotalRefreshCount": 33,_x000D_
          "CustomInfo": {}_x000D_
        }_x000D_
      },_x000D_
      "938": {_x000D_
        "$type": "Inside.Core.Formula.Definition.DefinitionAC, Inside.Core.Formula",_x000D_
        "ID": 938,_x000D_
        "Results": [_x000D_
          [_x000D_
            1298607.5599999998_x000D_
          ]_x000D_
        ],_x000D_
        "Statistics": {_x000D_
          "CreationDate": "2022-04-01T12:24:50.1482584+02:00",_x000D_
          "LastRefreshDate": "2022-04-01T12:27:06.4467627+02:00",_x000D_
          "TotalRefreshCount": 29,_x000D_
          "CustomInfo": {}_x000D_
        }_x000D_
      },_x000D_
      "939": {_x000D_
        "$type": "Inside.Core.Formula.Definition.DefinitionAC, Inside.Core.Formula",_x000D_
        "ID": 939,_x000D_
        "Results": [_x000D_
          [_x000D_
            1417012.7800000003_x000D_
          ]_x000D_
        ],_x000D_
        "Statistics": {_x000D_
          "CreationDate": "2022-04-01T12:24:50.1482584+02:00",_x000D_
          "LastRefreshDate": "2022-04-01T12:27:06.4492615+02:00",_x000D_
          "TotalRefreshCount": 29,_x000D_
          "CustomInfo": {}_x000D_
        }_x000D_
      },_x000D_
      "940": {_x000D_
        "$type": "Inside.Core.Formula.Definition.DefinitionAC, Inside.Core.Formula",_x000D_
        "ID": 940,_x000D_
        "Results": [_x000D_
          [_x000D_
            2672669.669999999_x000D_
          ]_x000D_
        ],_x000D_
        "Statistics": {_x000D_
          "CreationDate": "2022-04-01T12:24:50.1482584+02:00",_x000D_
          "LastRefreshDate": "2022-04-01T12:27:06.4427605+02:00",_x000D_
          "TotalRefreshCount": 29,_x000D_
          "CustomInfo": {}_x000D_
        }_x000D_
      },_x000D_
      "941": {_x000D_
        "$type": "Inside.Core.Formula.Definition.DefinitionAC, Inside.Core.Formula",_x000D_
        "ID": 941,_x000D_
        "Results": [_x000D_
          [_x000D_
            0.0_x000D_
          ]_x000D_
        ],_x000D_
        "Statistics": {_x000D_
          "CreationDate": "2022-04-01T12:24:50.1482584+02:00",_x000D_
          "LastRefreshDate": "2022-04-01T12:27:06.4684339+02:00",_x000D_
          "TotalRefreshCount": 29,_x000D_
          "CustomInfo": {}_x000D_
        }_x000D_
      },_x000D_
      "942": {_x000D_
        "$type": "Inside.Core.Formula.Definition.DefinitionAC, Inside.Core.Formula",_x000D_
        "ID": 942,_x000D_
        "Results": [_x000D_
          [_x000D_
            0.0_x000D_
          ]_x000D_
        ],_x000D_
        "Statistics": {_x000D_
          "CreationDate": "2022-04-01T12:24:50.1482584+02:00",_x000D_
          "LastRefreshDate": "2022-04-01T12:27:06.4564041+02:00",_x000D_
          "TotalRefreshCount": 29,_x000D_
          "CustomInfo": {}_x000D_
        }_x000D_
      },_x000D_
      "943": {_x000D_
        "$type": "Inside.Core.Formula.Definition.DefinitionAC, Inside.Core.Formula",_x000D_
        "ID": 943,_x000D_
        "Results": [_x000D_
          [_x000D_
            55064.150000000009_x000D_
          ]_x000D_
        ],_x000D_
        "Statistics": {_x000D_
          "CreationDate": "2022-04-01T12:24:50.1482584+02:00",_x000D_
          "LastRefreshDate": "2022-03-25T17:12:56.5607171+01:00",_x000D_
          "TotalRefreshCount": 5,_x000D_
          "CustomInfo": {}_x000D_
        }_x000D_
      },_x000D_
      "944": {_x000D_
        "$type": "Inside.Core.Formula.Definition.DefinitionAC, Inside.Core.Formula",_x000D_
        "ID": 944,_x000D_
        "Results": [_x000D_
          [_x000D_
            150986.59_x000D_
          ]_x000D_
        ],_x000D_
        "Statistics": {_x000D_
          "CreationDate": "2022-04-01T12:24:50.1482584+02:00",_x000D_
          "LastRefreshDate": "2022-03-25T17:12:56.7323186+01:00",_x000D_
          "TotalRefreshCount": 5,_x000D_
          "CustomInfo": {}_x000D_
        }_x000D_
      },_x000D_
      "945": {_x000D_
        "$type": "Inside.Core.Formula.Definition.DefinitionAC, Inside.Core.Formula",_x000D_
        "ID": 945,_x000D_
        "Results": [_x000D_
          [_x000D_
            240738.43_x000D_
          ]_x000D_
        ],_x000D_
        "Statistics": {_x000D_
          "CreationDate": "2022-04-01T12:24:50.1482584+02:00",_x000D_
          "LastRefreshDate": "2022-03-25T17:12:56.8989955+01:00",_x000D_
          "TotalRefreshCount": 5,_x000D_
          "CustomInfo": {}_x000D_
        }_x000D_
      },_x000D_
      "946": {_x000D_
        "$type": "Inside.Core.Formula.Definition.DefinitionAC, Inside.Core.Formula",_x000D_
        "ID": 946,_x000D_
        "Results": [_x000D_
          [_x000D_
            109864.15_x000D_
          ]_x000D_
        ],_x000D_
        "Statistics": {_x000D_
          "CreationDate": "2022-04-01T12:24:50.1482584+02:00",_x000D_
          "LastRefreshDate": "2022-03-25T17:12:57.0700488+01:00",_x000D_
          "TotalRefreshCount": 5,_x000D_
          "CustomInfo": {}_x000D_
        }_x000D_
      },_x000D_
      "947": {_x000D_
        "$type": "Inside.Core.Formula.Definition.DefinitionAC, Inside.Core.Formula",_x000D_
        "ID": 947,_x000D_
        "Results": [_x000D_
          [_x000D_
            260872.42000000007_x000D_
          ]_x000D_
        ],_x000D_
        "Statistics": {_x000D_
          "CreationDate": "2022-04-01T12:24:50.1482584+02:00",_x000D_
          "LastRefreshDate": "2022-03-25T17:12:57.2584121+01:00",_x000D_
          "TotalRefreshCount": 5,_x000D_
          "CustomInfo": {}_x000D_
        }_x000D_
      },_x000D_
      "948": {_x000D_
        "$type": "Inside.Core.Formula.Definition.DefinitionAC, Inside.Core.Formula",_x000D_
        "ID": 948,_x000D_
        "Results": [_x000D_
          [_x000D_
            317113.91999999993_x000D_
          ]_x000D_
        ],_x000D_
        "Statistics": {_x000D_
          "CreationDate": "2022-04-01T12:24:50.1482584+02:00",_x000D_
          "LastRefreshDate": "2022-03-25T17:12:57.4494524+01:00",_x000D_
          "TotalRefreshCount": 5,_x000D_
          "CustomInfo": {}_x000D_
        }_x000D_
      },_x000D_
      "949": {_x000D_
        "$type": "Inside.Core.Formula.Definition.DefinitionAC, Inside.Core.Formula",_x000D_
        "ID": 949,_x000D_
        "Results": [_x000D_
          [_x000D_
            195855.11000000002_x000D_
          ]_x000D_
        ],_x000D_
        "Statistics": {_x000D_
          "CreationDate": "2022-04-01T12:24:50.1482584+02:00",_x000D_
          "LastRefreshDate": "2022-03-25T17:12:57.6300172+01:00",_x000D_
          "TotalRefreshCount": 5,_x000D_
          "CustomInfo": {}_x000D_
        }_x000D_
      },_x000D_
      "950": {_x000D_
        "$type": "Inside.Core.Formula.Definition.DefinitionAC, Inside.Core.Formula",_x000D_
        "ID": 950,_x000D_
        "Results": [_x000D_
          [_x000D_
            61187.070000000007_x000D_
          ]_x000D_
        ],_x000D_
        "Statistics": {_x000D_
          "CreationDate": "2022-04-01T12:24:50.1482584+02:00",_x000D_
          "LastRefreshDate": "2022-03-25T17:12:57.8023777+01:00",_x000D_
          "TotalRefreshCount": 5,_x000D_
          "CustomInfo": {}_x000D_
        }_x000D_
      },_x000D_
      "951": {_x000D_
        "$type": "Inside.Core.Formula.Definition.DefinitionAC, Inside.Core.Formula",_x000D_
        "ID": 951,_x000D_
        "Results": [_x000D_
          [_x000D_
            437037.9600000002_x000D_
          ]_x000D_
        ],_x000D_
        "Statistics": {_x000D_
          "CreationDate": "2022-04-01T12:24:50.1482584+02:00",_x000D_
          "LastRefreshDate": "2022-03-25T17:12:57.9687698+01:00",_x000D_
          "TotalRefreshCount": 5,_x000D_
          "CustomInfo": {}_x000D_
        }_x000D_
      },_x000D_
      "952": {_x000D_
        "$type": "Inside.Core.Formula.Definition.DefinitionAC, Inside.Core.Formula",_x000D_
        "ID": 952,_x000D_
        "Results": [_x000D_
          [_x000D_
            0.0_x000D_
          ]_x000D_
        ],_x000D_
        "Statistics": {_x000D_
          "CreationDate": "2022-04-01T12:24:50.1482584+02:00",_x000D_
          "LastRefreshDate": "2022-03-25T17:12:58.1257016+01:00",_x000D_
          "TotalRefreshCount": 5,_x000D_
          "CustomInfo": {}_x000D_
        }_x000D_
      },_x000D_
      "953": {_x000D_
        "$type": "Inside.Core.Formula.Definition.DefinitionAC, Inside.Core.Formula",_x000D_
        "ID": 953,_x000D_
        "Results": [_x000D_
          [_x000D_
            0.0_x000D_
          ]_x000D_
        ],_x000D_
        "Statistics": {_x000D_
          "CreationDate": "2022-04-01T12:24:50.1482584+02:00",_x000D_
          "LastRefreshDate": "2022-03-25T17:12:58.2964222+01:00",_x000D_
          "TotalRefreshCount": 5,_x000D_
          "CustomInfo": {}_x000D_
        }_x000D_
      },_x000D_
      "954": {_x000D_
        "$type": "Inside.Core.Formula.Definition.DefinitionAC, Inside.Core.Formula",_x000D_
        "ID": 954,_x000D_
        "Results": [_x000D_
          [_x000D_
            0.0_x000D_
          ]_x000D_
        ],_x000D_
        "Statistics": {_x000D_
          "CreationDate": "2022-04-01T12:24:50.1482584+02:00",_x000D_
          "LastRefreshDate": "2022-03-25T17:12:58.4619651+01:00",_x000D_
          "TotalRefreshCount": 5,_x000D_
          "CustomInfo": {}_x000D_
        }_x000D_
      },_x000D_
      "955": {_x000D_
        "$type": "Inside.Core.Formula.Definition.DefinitionAC, Inside.Core.Formula",_x000D_
        "ID": 955,_x000D_
        "Results": [_x000D_
          [_x000D_
            33221.36_x000D_
          ]_x000D_
        ],_x000D_
        "Statistics": {_x000D_
          "CreationDate": "2022-04-01T12:24:50.1482584+02:00",_x000D_
          "LastRefreshDate": "2022-03-25T17:25:29.848379+01:00",_x000D_
          "TotalRefreshCount": 7,_x000D_
          "CustomInfo": {}_x000D_
        }_x000D_
      },_x000D_
      "956": {_x000D_
        "$type": "Inside.Core.Formula.Definition.DefinitionAC, Inside.Core.Formula",_x000D_
        "ID": 956,_x000D_
        "Results": [_x000D_
          [_x000D_
            78169.97_x000D_
          ]_x000D_
        ],_x000D_
        "Statistics": {_x000D_
          "CreationDate": "2022-04-01T12:24:50.1482584+02:00",_x000D_
          "LastRefreshDate": "2022-03-25T17:25:29.8503369+01:00",_x000D_
          "TotalRefreshCount": 7,_x000D_
          "CustomInfo": {}_x000D_
        }_x000D_
      },_x000D_
      "957": {_x000D_
        "$type": "Inside.Core.Formula.Definition.DefinitionAC, Inside.Core.Formula",_x000D_
        "ID": 957,_x000D_
        "Results": [_x000D_
          [_x000D_
            155568.99000000002_x000D_
          ]_x000D_
        ],_x000D_
        "Statistics": {_x000D_
          "CreationDate": "2022-04-01T12:24:50.1482584+02:00",_x000D_
          "LastRefreshDate": "2022-03-25T17:25:29.8523293+01:00",_x000D_
          "TotalRefreshCount": 7,_x000D_
          "CustomInfo": {}_x000D_
        }_x000D_
      },_x000D_
      "958": {_x000D_
        "$type": "Inside.Core.Formula.Definition.DefinitionAC, Inside.Core.Formula",_x000D_
        "ID": 958,_x000D_
        "Results": [_x000D_
          [_x000D_
            85752.8_x000D_
          ]_x000D_
        ],_x000D_
        "Statistics": {_x000D_
          "CreationDate": "2022-04-01T12:24:50.1482584+02:00",_x000D_
          "LastRefreshDate": "2022-03-25T17:25:29.8543239+01:00",_x000D_
          "TotalRefreshCount": 7,_x000D_
          "CustomInfo": {}_x000D_
        }_x000D_
      },_x000D_
      "959": {_x000D_
        "$type": "Inside.Core.Formula.Definition.DefinitionAC, Inside.Core.Formula",_x000D_
        "ID": 959,_x000D_
        "Results": [_x000D_
          [_x000D_
            205723.68000000002_x000D_
          ]_x000D_
        ],_x000D_
        "Statistics": {_x000D_
          "CreationDate": "2022-04-01T12:24:50.1482584+02:00",_x000D_
          "LastRefreshDate": "2022-03-25T17:25:29.8563187+01:00",_x000D_
          "TotalRefreshCount": 7,_x000D_
          "CustomInfo": {}_x000D_
        }_x000D_
      },_x000D_
      "960": {_x000D_
        "$type": "Inside.Core.Formula.Definition.DefinitionAC, Inside.Core.Formula",_x000D_
        "ID": 960,_x000D_
        "Results": [_x000D_
          [_x000D_
            136911.86000000002_x000D_
          ]_x000D_
        ],_x000D_
        "Statistics": {_x000D_
          "CreationDate": "2022-04-01T12:24:50.1482584+02:00",_x000D_
          "LastRefreshDate": "2022-03-25T17:25:29.8583133+01:00",_x000D_
          "TotalRefreshCount": 7,_x000D_
          "CustomInfo": {}_x000D_
        }_x000D_
      },_x000D_
      "961": {_x000D_
        "$type": "Inside.Core.Formula.Definition.DefinitionAC, Inside.Core.Formula",_x000D_
        "ID": 961,_x000D_
        "Results": [_x000D_
          [_x000D_
            145672.71999999997_x000D_
          ]_x000D_
        ],_x000D_
        "Statistics": {_x000D_
          "CreationDate": "2022-04-01T12:24:50.1482584+02:00",_x000D_
          "LastRefreshDate": "2022-03-25T17:25:29.8606307+01:00",_x000D_
          "TotalRefreshCount": 7,_x000D_
          "CustomInfo": {}_x000D_
        }_x000D_
      },_x000D_
      "962": {_x000D_
        "$type": "Inside.Core.Formula.Definition.DefinitionAC, Inside.Core.Formula",_x000D_
        "ID": 962,_x000D_
        "Results": [_x000D_
          [_x000D_
            30632.120000000003_x000D_
          ]_x000D_
        ],_x000D_
        "Statistics": {_x000D_
          "CreationDate": "2022-04-01T12:24:50.1482584+02:00",_x000D_
          "LastRefreshDate": "2022-03-25T17:25:29.8626267+01:00",_x000D_
          "TotalRefreshCount": 7,_x000D_
          "CustomInfo": {}_x000D_
        }_x000D_
      },_x000D_
      "963": {_x000D_
        "$type": "Inside.Core.Formula.Definition.DefinitionAC, Inside.Core.Formula",_x000D_
        "ID": 963,_x000D_
        "Results": [_x000D_
          [_x000D_
            417345.49000000011_x000D_
          ]_x000D_
        ],_x000D_
        "Statistics": {_x000D_
          "CreationDate": "2022-04-01T12:24:50.1482584+02:00",_x000D_
          "LastRefreshDate": "2022-03-25T17:25:29.8646199+01:00",_x000D_
          "TotalRefreshCount": 7,_x000D_
          "CustomInfo": {}_x000D_
        }_x000D_
      },_x000D_
      "964": {_x000D_
        "$type": "Inside.Core.Formula.Definition.DefinitionAC, Inside.Core.Formula",_x000D_
        "ID": 964,_x000D_
        "Results": [_x000D_
          [_x000D_
            0.0_x000D_
          ]_x000D_
        ],_x000D_
        "Statistics": {_x000D_
          "CreationDate": "2022-04-01T12:24:50.1482584+02:00",_x000D_
          "LastRefreshDate": "2022-03-25T17:25:29.8666146+01:00",_x000D_
          "TotalRefreshCount": 7,_x000D_
          "CustomInfo": {}_x000D_
        }_x000D_
      },_x000D_
      "965": {_x000D_
        "$type": "Inside.Core.Formula.Definition.DefinitionAC, Inside.Core.Formula",_x000D_
        "ID": 965,_x000D_
        "Results": [_x000D_
          [_x000D_
            0.0_x000D_
          ]_x000D_
        ],_x000D_
        "Statistics": {_x000D_
          "CreationDate": "2022-04-01T12:24:50.1482584+02:00",_x000D_
          "LastRefreshDate": "2022-03-25T17:25:29.8686032+01:00",_x000D_
          "TotalRefreshCount": 7,_x000D_
          "CustomInfo": {}_x000D_
        }_x000D_
      },_x000D_
      "966": {_x000D_
        "$type": "Inside.Core.Formula.Definition.DefinitionAC, Inside.Core.Formula",_x000D_
        "ID": 966,_x000D_
        "Results": [_x000D_
          [_x000D_
            0.0_x000D_
          ]_x000D_
        ],_x000D_
        "Statistics": {_x000D_
          "CreationDate": "2022-04-01T12:24:50.1482584+02:00",_x000D_
          "LastRefreshDate": "2022-03-25T17:25:29.8705984+01:00",_x000D_
          "TotalRefreshCount": 7,_x000D_
          "CustomInfo": {}_x000D_
        }_x000D_
      },_x000D_
      "967": {_x000D_
        "$type": "Inside.Core.Formula.Definition.DefinitionAC, Inside.Core.Formula",_x000D_
        "ID": 967,_x000D_
        "Results": [_x000D_
          [_x000D_
            0.0_x000D_
          ]_x000D_
        ],_x000D_
        "Statistics": {_x000D_
          "CreationDate": "2022-04-01T12:24:50.1482584+02:00",_x000D_
          "LastRefreshDate": "2022-03-25T17:16:01.0668089+01:00",_x000D_
          "TotalRefreshCount": 2,_x000D_
          "CustomInfo": {}_x000D_
        }_x000D_
      },_x000D_
      "968": {_x000D_
        "$type": "Inside.Core.Formula.Definition.DefinitionAC, Inside.Core.Formula",_x000D_
        "ID": 968,_x000D_
        "Results": [_x000D_
          [_x000D_
            0.0_x000D_
          ]_x000D_
        ],_x000D_
        "Statistics": {_x000D_
          "CreationDate": "2022-04-01T12:24:50.1482584+02:00",_x000D_
          "LastRefreshDate": "2022-03-25T17:16:01.0648106+01:00",_x000D_
          "TotalRefreshCount": 2,_x000D_
          "CustomInfo": {}_x000D_
        }_x000D_
      },_x000D_
      "969": {_x000D_
        "$type": "Inside.Core.Formula.Definition.DefinitionAC, Inside.Core.Formula",_x000D_
        "ID": 969,_x000D_
        "Results": [_x000D_
          [_x000D_
            0.0_x000D_
          ]_x000D_
        ],_x000D_
        "Statistics": {_x000D_
          "CreationDate": "2022-04-01T12:24:50.1482584+02:00",_x000D_
          "LastRefreshDate": "2022-03-25T17:16:01.0628467+01:00",_x000D_
          "TotalRefreshCount": 2,_x000D_
          "CustomInfo": {}_x000D_
        }_x000D_
      },_x000D_
      "970": {_x000D_
        "$type": "Inside.Core.Formula.Definition.DefinitionAC, Inside.Core.Formula",_x000D_
        "ID": 970,_x000D_
        "Results": [_x000D_
          [_x000D_
            1801.91_x000D_
          ]_x000D_
        ],_x000D_
        "Statistics": {_x000D_
          "CreationDate": "2022-04-01T12:24:50.1482584+02:00",_x000D_
          "LastRefreshDate": "2022-03-25T17:16:01.0608611+01:00",_x000D_
          "TotalRefreshCount": 2,_x000D_
          "CustomInfo": {}_x000D_
        }_x000D_
      },_x000D_
      "971": {_x000D_
        "$type": "Inside.Core.Formula.Definition.DefinitionAC, Inside.Core.Formula",_x000D_
        "ID": 971,_x000D_
        "Results": [_x000D_
          [_x000D_
            8336.09_x000D_
          ]_x000D_
        ],_x000D_
        "Statistics": {_x000D_
          "CreationDate": "2022-04-01T12:24:50.1482584+02:00",_x000D_
          "LastRefreshDate": "2022-03-25T17:16:01.0578667+01:00",_x000D_
          "TotalRefreshCount": 2,_x000D_
          "CustomInfo": {}_x000D_
        }_x000D_
      },_x000D_
      "972": {_x000D_
        "$type": "Inside.Core.Formula.Definition.DefinitionAC, Inside.Core.Formula",_x000D_
        "ID": 972,_x000D_
        "Results": [_x000D_
          [_x000D_
            6153.51_x000D_
          ]_x000D_
        ],_x000D_
        "Statistics": {_x000D_
          "CreationDate": "2022-04-01T12:24:50.1482584+02:00",_x000D_
          "LastRefreshDate": "2022-03-25T17:16:01.0558593+01:00",_x000D_
          "TotalRefreshCount": 2,_x000D_
          "CustomInfo": {}_x000D_
        }_x000D_
      },_x000D_
      "973": {_x000D_
        "$type": "Inside.Core.Formula.Definition.DefinitionAC, Inside.Core.Formula",_x000D_
        "ID": 973,_x000D_
        "Results": [_x000D_
          [_x000D_
            54291.729999999996_x000D_
          ]_x000D_
        ],_x000D_
        "Statistics": {_x000D_
          "CreationDate": "2022-04-01T12:24:50.1482584+02:00",_x000D_
          "LastRefreshDate": "2022-03-25T17:16:01.0538403+01:00",_x000D_
          "TotalRefreshCount": 2,_x000D_
          "CustomInfo": {}_x000D_
        }_x000D_
      },_x000D_
      "974": {_x000D_
        "$type": "Inside.Core.Formula.Definition.DefinitionAC, Inside.Core.Formula",_x000D_
        "ID": 974,_x000D_
        "Results": [_x000D_
          [_x000D_
            9465.58_x000D_
          ]_x000D_
        ],_x000D_
        "Statistics": {_x000D_
          "CreationDate": "2022-04-01T12:24:50.1482584+02:00",_x000D_
          "LastRefreshDate": "2022-03-25T17:16:01.050846+01:00",_x000D_
          "TotalRefreshCount": 2,_x000D_
          "CustomInfo": {}_x000D_
        }_x000D_
      },_x000D_
      "975": {_x000D_
        "$type": "Inside.Core.Formula.Definition.DefinitionAC, Inside.Core.Formula",_x000D_
        "ID": 975,_x000D_
        "Results": [_x000D_
          [_x000D_
            34129.66_x000D_
          ]_x000D_
        ],_x000D_
        "Statistics": {_x000D_
          "CreationDate": "2022-04-01T12:24:50.1482584+02:00",_x000D_
          "LastRefreshDate": "2022-03-25T17:16:01.0488913+01:00",_x000D_
          "TotalRefreshCount": 2,_x000D_
          "CustomInfo": {}_x000D_
        }_x000D_
      },_x000D_
      "976": {_x000D_
        "$type": "Inside.Core.Formula.Definition.DefinitionAC, Inside.Core.Formula",_x000D_
        "ID": 976,_x000D_
        "Results": [_x000D_
          [_x000D_
            0.0_x000D_
          ]_x000D_
        ],_x000D_
        "Statistics": {_x000D_
          "CreationDate": "2022-04-01T12:24:50.1482584+02:00",_x000D_
          "LastRefreshDate": "2022-03-25T17:16:01.0458994+01:00",_x000D_
          "TotalRefreshCount": 2,_x000D_
          "CustomInfo": {}_x000D_
        }_x000D_
      },_x000D_
      "977": {_x000D_
        "$type": "Inside.Core.Formula.Definition.DefinitionAC, Inside.Core.Formula",_x000D_
        "ID": 977,_x000D_
        "Results": [_x000D_
          [_x000D_
            0.0_x000D_
          ]_x000D_
        ],_x000D_
        "Statistics": {_x000D_
          "CreationDate": "2022-04-01T12:24:50.1482584+02:00",_x000D_
          "LastRefreshDate": "2022-03-25T17:16:01.0419206+01:00",_x000D_
          "TotalRefreshCount": 2,_x000D_
          "CustomInfo": {}_x000D_
        }_x000D_
      },_x000D_
      "978": {_x000D_
        "$type": "Inside.Core.Formula.Definition.DefinitionAC, Inside.Core.Formula",_x000D_
        "ID": 978,_x000D_
        "Results": [_x000D_
          [_x000D_
            0.0_x000D_
          ]_x000D_
        ],_x000D_
        "Statistics": {_x000D_
          "CreationDate": "2022-04-01T12:24:50.1482584+02:00",_x000D_
          "LastRefreshDate": "2022-03-25T17:16:01.0399237+01:00",_x000D_
          "TotalRefreshCount": 2,_x000D_
          "CustomInfo": {}_x000D_
        }_x000D_
      },_x000D_
      "979": {_x000D_
        "$type": "Inside.Core.Formula.Definition.DefinitionAC, Inside.Core.Formula",_x000D_
        "ID": 979,_x000D_
        "Results": [_x000D_
          [_x000D_
            9981.7100000000009_x000D_
          ]_x000D_
        ],_x000D_
        "Statistics": {_x000D_
          "CreationDate": "2022-04-01T12:24:50.1482584+02:00",_x000D_
          "LastRefreshDate": "2022-03-25T17:16:01.0369273+01:00",_x000D_
          "TotalRefreshCount": 2,_x000D_
          "CustomInfo": {}_x000D_
        }_x000D_
      },_x000D_
      "980": {_x000D_
        "$type": "Inside.Core.Formula.Definition.DefinitionAC, Inside.Core.Formula",_x000D_
        "ID": 980,_x000D_
        "Results": [_x000D_
          [_x000D_
            38723.47_x000D_
          ]_x000D_
        ],_x000D_
        "Statistics": {_x000D_
          "CreationDate": "2022-04-01T12:24:50.1482584+02:00",_x000D_
          "LastRefreshDate": "2022-03-25T17:16:01.0063016+01:00",_x000D_
          "TotalRefreshCount": 2,_x000D_
          "CustomInfo": {}_x000D_
        }_x000D_
      },_x000D_
      "981": {_x000D_
        "$type": "Inside.Core.Formula.Definition.DefinitionAC, Inside.Core.Formula",_x000D_
        "ID": 981,_x000D_
        "Results": [_x000D_
          [_x000D_
            92710.040000000008_x000D_
          ]_x000D_
        ],_x000D_
        "Statistics": {_x000D_
          "CreationDate": "2022-04-01T12:24:50.1482584+02:00",_x000D_
          "LastRefreshDate": "2022-03-25T17:16:01.0043067+01:00",_x000D_
          "TotalRefreshCount": 2,_x000D_
          "CustomInfo": {}_x000D_
        }_x000D_
      },_x000D_
      "982": {_x000D_
        "$type": "Inside.Core.Formula.Definition.DefinitionAC, Inside.Core.Formula",_x000D_
        "ID": 982,_x000D_
        "Results": [_x000D_
          [_x000D_
            13245.279999999999_x000D_
          ]_x000D_
        ],_x000D_
        "Statistics": {_x000D_
          "CreationDate": "2022-04-01T12:24:50.1482584+02:00",_x000D_
          "LastRefreshDate": "2022-03-25T17:16:01.0023123+01:00",_x000D_
          "TotalRefreshCount": 2,_x000D_
          "CustomInfo": {}_x000D_
        }_x000D_
      },_x000D_
      "983": {_x000D_
        "$type": "Inside.Core.Formula.Definition.DefinitionAC, Inside.Core.Formula",_x000D_
        "ID": 983,_x000D_
        "Results": [_x000D_
          [_x000D_
            174261.55000000002_x000D_
          ]_x000D_
        ],_x000D_
        "Statistics": {_x000D_
          "CreationDate": "2022-04-01T12:24:50.1482584+02:00",_x000D_
          "LastRefreshDate": "2022-03-25T17:16:01.0013146+01:00",_x000D_
          "TotalRefreshCount": 2,_x000D_
          "CustomInfo": {}_x000D_
        }_x000D_
      },_x000D_
      "984": {_x000D_
        "$type": "Inside.Core.Formula.Definition.DefinitionAC, Inside.Core.Formula",_x000D_
        "ID": 984,_x000D_
        "Results": [_x000D_
          [_x000D_
            96071.010000000009_x000D_
          ]_x000D_
        ],_x000D_
        "Statistics": {_x000D_
          "CreationDate": "2022-04-01T12:24:50.1482584+02:00",_x000D_
          "LastRefreshDate": "2022-03-25T17:16:00.9983226+01:00",_x000D_
          "TotalRefreshCount": 2,_x000D_
          "CustomInfo": {}_x000D_
        }_x000D_
      },_x000D_
      "985": {_x000D_
        "$type": "Inside.Core.Formula.Definition.DefinitionAC, Inside.Core.Formula",_x000D_
        "ID": 985,_x000D_
        "Results": [_x000D_
          [_x000D_
            31511.54_x000D_
          ]_x000D_
        ],_x000D_
        "Statistics": {_x000D_
          "CreationDate": "2022-04-01T12:24:50.1482584+02:00",_x000D_
          "LastRefreshDate": "2022-03-25T17:16:00.9963286+01:00",_x000D_
          "TotalRefreshCount": 2,_x000D_
          "CustomInfo": {}_x000D_
        }_x000D_
      },_x000D_
      "986": {_x000D_
        "$type": "Inside.Core.Formula.Definition.DefinitionAC, Inside.Core.Formula",_x000D_
        "ID": 986,_x000D_
        "Results": [_x000D_
          [_x000D_
            3342.23_x000D_
          ]_x000D_
        ],_x000D_
        "Statistics": {_x000D_
          "CreationDate": "2022-04-01T12:24:50.1482584+02:00",_x000D_
          "LastRefreshDate": "2022-03-25T17:16:00.9943334+01:00",_x000D_
          "TotalRefreshCount": 2,_x000D_
          "CustomInfo": {}_x000D_
        }_x000D_
      },_x000D_
      "987": {_x000D_
        "$type": "Inside.Core.Formula.Definition.DefinitionAC, Inside.Core.Formula",_x000D_
        "ID": 987,_x000D_
        "Results": [_x000D_
          [_x000D_
            1666.67_x000D_
          ]_x000D_
        ],_x000D_
        "Statistics": {_x000D_
          "CreationDate": "2022-04-01T12:24:50.1482584+02:00",_x000D_
          "LastRefreshDate": "2022-03-25T17:16:00.9923386+01:00",_x000D_
          "TotalRefreshCount": 2,_x000D_
          "CustomInfo": {}_x000D_
        }_x000D_
      },_x000D_
      "988": {_x000D_
        "$type": "Inside.Core.Formula.Definition.DefinitionAC, Inside.Core.Formula",_x000D_
        "ID": 988,_x000D_
        "Results": [_x000D_
          [_x000D_
            0.0_x000D_
          ]_x000D_
        ],_x000D_
        "Statistics": {_x000D_
          "CreationDate": "2022-04-01T12:24:50.1482584+02:00",_x000D_
          "LastRefreshDate": "2022-03-25T17:16:00.9903439+01:00",_x000D_
          "TotalRefreshCount": 2,_x000D_
          "CustomInfo": {}_x000D_
        }_x000D_
      },_x000D_
      "989": {_x000D_
        "$type": "Inside.Core.Formula.Definition.DefinitionAC, Inside.Core.Formula",_x000D_
        "ID": 989,_x000D_
        "Results": [_x000D_
          [_x000D_
            0.0_x000D_
          ]_x000D_
        ],_x000D_
        "Statistics": {_x000D_
          "CreationDate": "2022-04-01T12:24:50.1482584+02:00",_x000D_
          "LastRefreshDate": "2022-03-25T17:16:00.9883491+01:00",_x000D_
          "TotalRefreshCount": 2,_x000D_
          "CustomInfo": {}_x000D_
        }_x000D_
      },_x000D_
      "990": {_x000D_
        "$type": "Inside.Core.Formula.Definition.DefinitionAC, Inside.Core.Formula",_x000D_
        "ID": 990,_x000D_
        "Results": [_x000D_
          [_x000D_
            0.0_x000D_
          ]_x000D_
        ],_x000D_
        "Statistics": {_x000D_
          "CreationDate": "2022-04-01T12:24:50.1482584+02:00",_x000D_
          "LastRefreshDate": "2022-03-25T17:16:00.9863547+01:00",_x000D_
          "TotalRefreshCount": 2,_x000D_
          "CustomInfo": {}_x000D_
        }_x000D_
      },_x000D_
      "991": {_x000D_
        "$type": "Inside.Core.Formula.Definition.DefinitionAC, Inside.Core.Formula",_x000D_
        "ID": 991,_x000D_
        "Results": [_x000D_
          [_x000D_
            0.0_x000D_
          ]_x000D_
        ],_x000D_
        "Statistics": {_x000D_
          "CreationDate": "2022-04-01T12:24:50.1482584+02:00",_x000D_
          "LastRefreshDate": "2022-03-25T17:16:00.9843598+01:00",_x000D_
          "TotalRefreshCount": 2,_x000D_
          "CustomInfo": {}_x000D_
        }_x000D_
      },_x000D_
      "992": {_x000D_
        "$type": "Inside.Core.Formula.Definition.DefinitionAC, Inside.Core.Formula",_x000D_
        "ID": 992,_x000D_
        "Results": [_x000D_
          [_x000D_
            0.0_x000D_
          ]_x000D_
        ],_x000D_
        "Statistics": {_x000D_
          "CreationDate": "2022-04-01T12:24:50.1482584+02:00",_x000D_
          "LastRefreshDate": "2022-03-25T17:16:00.9823652+01:00",_x000D_
          "TotalRefreshCount": 2,_x000D_
          "CustomInfo": {}_x000D_
        }_x000D_
      },_x000D_
      "993": {_x000D_
        "$type": "Inside.Core.Formula.Definition.DefinitionAC, Inside.Core.Formula",_x000D_
        "ID": 993,_x000D_
        "Results": [_x000D_
          [_x000D_
            0.0_x000D_
          ]_x000D_
        ],_x000D_
        "Statistics": {_x000D_
          "CreationDate": "2022-04-01T12:24:50.1482584+02:00",_x000D_
          "LastRefreshDate": "2022-03-25T17:16:00.9803703+01:00",_x000D_
          "TotalRefreshCount": 2,_x000D_
          "CustomInfo": {}_x000D_
        }_x000D_
      },_x000D_
      "994": {_x000D_
        "$type": "Inside.Core.Formula.Definition.DefinitionAC, Inside.Core.Formula",_x000D_
        "ID": 994,_x000D_
        "Results": [_x000D_
          [_x000D_
            0.0_x000D_
          ]_x000D_
        ],_x000D_
        "Statistics": {_x000D_
          "CreationDate": "2022-04-01T12:24:50.1482584+02:00",_x000D_
          "LastRefreshDate": "2022-03-25T17:16:00.9783762+01:00",_x000D_
          "TotalRefreshCount": 2,_x000D_
          "CustomInfo": {}_x000D_
        }_x000D_
      },_x000D_
      "995": {_x000D_
        "$type": "Inside.Core.Formula.Definition.DefinitionAC, Inside.Core.Formula",_x000D_
        "ID": 995,_x000D_
        "Results": [_x000D_
          [_x000D_
            0.0_x000D_
          ]_x000D_
        ],_x000D_
        "Statistics": {_x000D_
          "CreationDate": "2022-04-01T12:24:50.1482584+02:00",_x000D_
          "LastRefreshDate": "2022-03-25T17:16:00.9763811+01:00",_x000D_
          "TotalRefreshCount": 2,_x000D_
          "CustomInfo": {}_x000D_
        }_x000D_
      },_x000D_
      "996": {_x000D_
        "$type": "Inside.Core.Formula.Definition.DefinitionAC, Inside.Core.Formula",_x000D_
        "ID": 996,_x000D_
        "Results": [_x000D_
          [_x000D_
            0.0_x000D_
          ]_x000D_
        ],_x000D_
        "Statistics": {_x000D_
          "CreationDate": "2022-04-01T12:24:50.1492557+02:00",_x000D_
          "LastRefreshDate": "2022-03-25T17:16:00.9743862+01:00",_x000D_
          "TotalRefreshCount": 2,_x000D_
          "CustomInfo": {}_x000D_
        }_x000D_
      },_x000D_
      "997": {_x000D_
        "$type": "Insi</t>
  </si>
  <si>
    <t>de.Core.Formula.Definition.DefinitionAC, Inside.Core.Formula",_x000D_
        "ID": 997,_x000D_
        "Results": [_x000D_
          [_x000D_
            0.0_x000D_
          ]_x000D_
        ],_x000D_
        "Statistics": {_x000D_
          "CreationDate": "2022-04-01T12:24:50.1492557+02:00",_x000D_
          "LastRefreshDate": "2022-03-25T17:16:00.9723916+01:00",_x000D_
          "TotalRefreshCount": 2,_x000D_
          "CustomInfo": {}_x000D_
        }_x000D_
      },_x000D_
      "998": {_x000D_
        "$type": "Inside.Core.Formula.Definition.DefinitionAC, Inside.Core.Formula",_x000D_
        "ID": 998,_x000D_
        "Results": [_x000D_
          [_x000D_
            0.0_x000D_
          ]_x000D_
        ],_x000D_
        "Statistics": {_x000D_
          "CreationDate": "2022-04-01T12:24:50.1492557+02:00",_x000D_
          "LastRefreshDate": "2022-03-25T17:16:00.9714033+01:00",_x000D_
          "TotalRefreshCount": 2,_x000D_
          "CustomInfo": {}_x000D_
        }_x000D_
      },_x000D_
      "999": {_x000D_
        "$type": "Inside.Core.Formula.Definition.DefinitionAC, Inside.Core.Formula",_x000D_
        "ID": 999,_x000D_
        "Results": [_x000D_
          [_x000D_
            0.0_x000D_
          ]_x000D_
        ],_x000D_
        "Statistics": {_x000D_
          "CreationDate": "2022-04-01T12:24:50.1492557+02:00",_x000D_
          "LastRefreshDate": "2022-03-25T17:16:00.9693995+01:00",_x000D_
          "TotalRefreshCount": 2,_x000D_
          "CustomInfo": {}_x000D_
        }_x000D_
      },_x000D_
      "1000": {_x000D_
        "$type": "Inside.Core.Formula.Definition.DefinitionAC, Inside.Core.Formula",_x000D_
        "ID": 1000,_x000D_
        "Results": [_x000D_
          [_x000D_
            0.0_x000D_
          ]_x000D_
        ],_x000D_
        "Statistics": {_x000D_
          "CreationDate": "2022-04-01T12:24:50.1492557+02:00",_x000D_
          "LastRefreshDate": "2022-03-25T17:16:00.9532723+01:00",_x000D_
          "TotalRefreshCount": 2,_x000D_
          "CustomInfo": {}_x000D_
        }_x000D_
      },_x000D_
      "1001": {_x000D_
        "$type": "Inside.Core.Formula.Definition.DefinitionAC, Inside.Core.Formula",_x000D_
        "ID": 1001,_x000D_
        "Results": [_x000D_
          [_x000D_
            0.0_x000D_
          ]_x000D_
        ],_x000D_
        "Statistics": {_x000D_
          "CreationDate": "2022-04-01T12:24:50.1492557+02:00",_x000D_
          "LastRefreshDate": "2022-03-25T17:16:00.9512794+01:00",_x000D_
          "TotalRefreshCount": 2,_x000D_
          "CustomInfo": {}_x000D_
        }_x000D_
      },_x000D_
      "1002": {_x000D_
        "$type": "Inside.Core.Formula.Definition.DefinitionAC, Inside.Core.Formula",_x000D_
        "ID": 1002,_x000D_
        "Results": [_x000D_
          [_x000D_
            0.0_x000D_
          ]_x000D_
        ],_x000D_
        "Statistics": {_x000D_
          "CreationDate": "2022-04-01T12:24:50.1492557+02:00",_x000D_
          "LastRefreshDate": "2022-03-25T17:16:00.9492834+01:00",_x000D_
          "TotalRefreshCount": 2,_x000D_
          "CustomInfo": {}_x000D_
        }_x000D_
      },_x000D_
      "1003": {_x000D_
        "$type": "Inside.Core.Formula.Definition.DefinitionAC, Inside.Core.Formula",_x000D_
        "ID": 1003,_x000D_
        "Results": [_x000D_
          [_x000D_
            33221.36_x000D_
          ]_x000D_
        ],_x000D_
        "Statistics": {_x000D_
          "CreationDate": "2022-04-01T12:24:50.1492557+02:00",_x000D_
          "LastRefreshDate": "2022-03-25T17:16:00.9472538+01:00",_x000D_
          "TotalRefreshCount": 2,_x000D_
          "CustomInfo": {}_x000D_
        }_x000D_
      },_x000D_
      "1004": {_x000D_
        "$type": "Inside.Core.Formula.Definition.DefinitionAC, Inside.Core.Formula",_x000D_
        "ID": 1004,_x000D_
        "Results": [_x000D_
          [_x000D_
            78169.97_x000D_
          ]_x000D_
        ],_x000D_
        "Statistics": {_x000D_
          "CreationDate": "2022-04-01T12:24:50.1492557+02:00",_x000D_
          "LastRefreshDate": "2022-03-25T17:16:00.9442839+01:00",_x000D_
          "TotalRefreshCount": 2,_x000D_
          "CustomInfo": {}_x000D_
        }_x000D_
      },_x000D_
      "1005": {_x000D_
        "$type": "Inside.Core.Formula.Definition.DefinitionAC, Inside.Core.Formula",_x000D_
        "ID": 1005,_x000D_
        "Results": [_x000D_
          [_x000D_
            155568.99000000002_x000D_
          ]_x000D_
        ],_x000D_
        "Statistics": {_x000D_
          "CreationDate": "2022-04-01T12:24:50.1492557+02:00",_x000D_
          "LastRefreshDate": "2022-03-25T17:16:00.9423019+01:00",_x000D_
          "TotalRefreshCount": 2,_x000D_
          "CustomInfo": {}_x000D_
        }_x000D_
      },_x000D_
      "1006": {_x000D_
        "$type": "Inside.Core.Formula.Definition.DefinitionAC, Inside.Core.Formula",_x000D_
        "ID": 1006,_x000D_
        "Results": [_x000D_
          [_x000D_
            85752.8_x000D_
          ]_x000D_
        ],_x000D_
        "Statistics": {_x000D_
          "CreationDate": "2022-04-01T12:24:50.1492557+02:00",_x000D_
          "LastRefreshDate": "2022-03-25T17:16:00.9403086+01:00",_x000D_
          "TotalRefreshCount": 2,_x000D_
          "CustomInfo": {}_x000D_
        }_x000D_
      },_x000D_
      "1007": {_x000D_
        "$type": "Inside.Core.Formula.Definition.DefinitionAC, Inside.Core.Formula",_x000D_
        "ID": 1007,_x000D_
        "Results": [_x000D_
          [_x000D_
            205723.68000000002_x000D_
          ]_x000D_
        ],_x000D_
        "Statistics": {_x000D_
          "CreationDate": "2022-04-01T12:24:50.1492557+02:00",_x000D_
          "LastRefreshDate": "2022-03-25T17:16:00.9383155+01:00",_x000D_
          "TotalRefreshCount": 2,_x000D_
          "CustomInfo": {}_x000D_
        }_x000D_
      },_x000D_
      "1008": {_x000D_
        "$type": "Inside.Core.Formula.Definition.DefinitionAC, Inside.Core.Formula",_x000D_
        "ID": 1008,_x000D_
        "Results": [_x000D_
          [_x000D_
            136911.86000000002_x000D_
          ]_x000D_
        ],_x000D_
        "Statistics": {_x000D_
          "CreationDate": "2022-04-01T12:24:50.1492557+02:00",_x000D_
          "LastRefreshDate": "2022-03-25T17:16:00.9323242+01:00",_x000D_
          "TotalRefreshCount": 2,_x000D_
          "CustomInfo": {}_x000D_
        }_x000D_
      },_x000D_
      "1009": {_x000D_
        "$type": "Inside.Core.Formula.Definition.DefinitionAC, Inside.Core.Formula",_x000D_
        "ID": 1009,_x000D_
        "Results": [_x000D_
          [_x000D_
            145672.71999999997_x000D_
          ]_x000D_
        ],_x000D_
        "Statistics": {_x000D_
          "CreationDate": "2022-04-01T12:24:50.1492557+02:00",_x000D_
          "LastRefreshDate": "2022-03-25T17:16:00.9303351+01:00",_x000D_
          "TotalRefreshCount": 2,_x000D_
          "CustomInfo": {}_x000D_
        }_x000D_
      },_x000D_
      "1010": {_x000D_
        "$type": "Inside.Core.Formula.Definition.DefinitionAC, Inside.Core.Formula",_x000D_
        "ID": 1010,_x000D_
        "Results": [_x000D_
          [_x000D_
            30632.120000000003_x000D_
          ]_x000D_
        ],_x000D_
        "Statistics": {_x000D_
          "CreationDate": "2022-04-01T12:24:50.1492557+02:00",_x000D_
          "LastRefreshDate": "2022-03-25T17:16:00.9283397+01:00",_x000D_
          "TotalRefreshCount": 2,_x000D_
          "CustomInfo": {}_x000D_
        }_x000D_
      },_x000D_
      "1011": {_x000D_
        "$type": "Inside.Core.Formula.Definition.DefinitionAC, Inside.Core.Formula",_x000D_
        "ID": 1011,_x000D_
        "Results": [_x000D_
          [_x000D_
            417345.49000000011_x000D_
          ]_x000D_
        ],_x000D_
        "Statistics": {_x000D_
          "CreationDate": "2022-04-01T12:24:50.1492557+02:00",_x000D_
          "LastRefreshDate": "2022-03-25T17:16:00.9263425+01:00",_x000D_
          "TotalRefreshCount": 2,_x000D_
          "CustomInfo": {}_x000D_
        }_x000D_
      },_x000D_
      "1012": {_x000D_
        "$type": "Inside.Core.Formula.Definition.DefinitionAC, Inside.Core.Formula",_x000D_
        "ID": 1012,_x000D_
        "Results": [_x000D_
          [_x000D_
            0.0_x000D_
          ]_x000D_
        ],_x000D_
        "Statistics": {_x000D_
          "CreationDate": "2022-04-01T12:24:50.1492557+02:00",_x000D_
          "LastRefreshDate": "2022-03-25T17:16:00.9243463+01:00",_x000D_
          "TotalRefreshCount": 2,_x000D_
          "CustomInfo": {}_x000D_
        }_x000D_
      },_x000D_
      "1013": {_x000D_
        "$type": "Inside.Core.Formula.Definition.DefinitionAC, Inside.Core.Formula",_x000D_
        "ID": 1013,_x000D_
        "Results": [_x000D_
          [_x000D_
            0.0_x000D_
          ]_x000D_
        ],_x000D_
        "Statistics": {_x000D_
          "CreationDate": "2022-04-01T12:24:50.1492557+02:00",_x000D_
          "LastRefreshDate": "2022-03-25T17:16:00.9223511+01:00",_x000D_
          "TotalRefreshCount": 2,_x000D_
          "CustomInfo": {}_x000D_
        }_x000D_
      },_x000D_
      "1014": {_x000D_
        "$type": "Inside.Core.Formula.Definition.DefinitionAC, Inside.Core.Formula",_x000D_
        "ID": 1014,_x000D_
        "Results": [_x000D_
          [_x000D_
            0.0_x000D_
          ]_x000D_
        ],_x000D_
        "Statistics": {_x000D_
          "CreationDate": "2022-04-01T12:24:50.1492557+02:00",_x000D_
          "LastRefreshDate": "2022-03-25T17:16:00.9193238+01:00",_x000D_
          "TotalRefreshCount": 2,_x000D_
          "CustomInfo": {}_x000D_
        }_x000D_
      },_x000D_
      "1015": {_x000D_
        "$type": "Inside.Core.Formula.Definition.DefinitionAC, Inside.Core.Formula",_x000D_
        "ID": 1015,_x000D_
        "Results": [_x000D_
          [_x000D_
            0.0_x000D_
          ]_x000D_
        ],_x000D_
        "Statistics": {_x000D_
          "CreationDate": "2022-04-01T12:24:50.1492557+02:00",_x000D_
          "LastRefreshDate": "2022-03-25T17:25:29.8453477+01:00",_x000D_
          "TotalRefreshCount": 5,_x000D_
          "CustomInfo": {}_x000D_
        }_x000D_
      },_x000D_
      "1016": {_x000D_
        "$type": "Inside.Core.Formula.Definition.DefinitionAC, Inside.Core.Formula",_x000D_
        "ID": 1016,_x000D_
        "Results": [_x000D_
          [_x000D_
            0.0_x000D_
          ]_x000D_
        ],_x000D_
        "Statistics": {_x000D_
          "CreationDate": "2022-04-01T12:24:50.1492557+02:00",_x000D_
          "LastRefreshDate": "2022-03-25T17:25:29.8433531+01:00",_x000D_
          "TotalRefreshCount": 5,_x000D_
          "CustomInfo": {}_x000D_
        }_x000D_
      },_x000D_
      "1017": {_x000D_
        "$type": "Inside.Core.Formula.Definition.DefinitionAC, Inside.Core.Formula",_x000D_
        "ID": 1017,_x000D_
        "Results": [_x000D_
          [_x000D_
            0.0_x000D_
          ]_x000D_
        ],_x000D_
        "Statistics": {_x000D_
          "CreationDate": "2022-04-01T12:24:50.1492557+02:00",_x000D_
          "LastRefreshDate": "2022-03-25T17:25:29.8413585+01:00",_x000D_
          "TotalRefreshCount": 5,_x000D_
          "CustomInfo": {}_x000D_
        }_x000D_
      },_x000D_
      "1018": {_x000D_
        "$type": "Inside.Core.Formula.Definition.DefinitionAC, Inside.Core.Formula",_x000D_
        "ID": 1018,_x000D_
        "Results": [_x000D_
          [_x000D_
            0.0_x000D_
          ]_x000D_
        ],_x000D_
        "Statistics": {_x000D_
          "CreationDate": "2022-04-01T12:24:50.1492557+02:00",_x000D_
          "LastRefreshDate": "2022-03-25T17:25:29.8393639+01:00",_x000D_
          "TotalRefreshCount": 5,_x000D_
          "CustomInfo": {}_x000D_
        }_x000D_
      },_x000D_
      "1019": {_x000D_
        "$type": "Inside.Core.Formula.Definition.DefinitionAC, Inside.Core.Formula",_x000D_
        "ID": 1019,_x000D_
        "Results": [_x000D_
          [_x000D_
            0.0_x000D_
          ]_x000D_
        ],_x000D_
        "Statistics": {_x000D_
          "CreationDate": "2022-04-01T12:24:50.1492557+02:00",_x000D_
          "LastRefreshDate": "2022-03-25T17:25:29.8373681+01:00",_x000D_
          "TotalRefreshCount": 5,_x000D_
          "CustomInfo": {}_x000D_
        }_x000D_
      },_x000D_
      "1020": {_x000D_
        "$type": "Inside.Core.Formula.Definition.DefinitionAC, Inside.Core.Formula",_x000D_
        "ID": 1020,_x000D_
        "Results": [_x000D_
          [_x000D_
            0.0_x000D_
          ]_x000D_
        ],_x000D_
        "Statistics": {_x000D_
          "CreationDate": "2022-04-01T12:24:50.1492557+02:00",_x000D_
          "LastRefreshDate": "2022-03-25T17:25:29.835374+01:00",_x000D_
          "TotalRefreshCount": 5,_x000D_
          "CustomInfo": {}_x000D_
        }_x000D_
      },_x000D_
      "1021": {_x000D_
        "$type": "Inside.Core.Formula.Definition.DefinitionAC, Inside.Core.Formula",_x000D_
        "ID": 1021,_x000D_
        "Results": [_x000D_
          [_x000D_
            0.0_x000D_
          ]_x000D_
        ],_x000D_
        "Statistics": {_x000D_
          "CreationDate": "2022-04-01T12:24:50.1492557+02:00",_x000D_
          "LastRefreshDate": "2022-03-25T17:25:29.8333793+01:00",_x000D_
          "TotalRefreshCount": 5,_x000D_
          "CustomInfo": {}_x000D_
        }_x000D_
      },_x000D_
      "1022": {_x000D_
        "$type": "Inside.Core.Formula.Definition.DefinitionAC, Inside.Core.Formula",_x000D_
        "ID": 1022,_x000D_
        "Results": [_x000D_
          [_x000D_
            0.0_x000D_
          ]_x000D_
        ],_x000D_
        "Statistics": {_x000D_
          "CreationDate": "2022-04-01T12:24:50.1492557+02:00",_x000D_
          "LastRefreshDate": "2022-03-25T17:25:29.8313846+01:00",_x000D_
          "TotalRefreshCount": 5,_x000D_
          "CustomInfo": {}_x000D_
        }_x000D_
      },_x000D_
      "1023": {_x000D_
        "$type": "Inside.Core.Formula.Definition.DefinitionAC, Inside.Core.Formula",_x000D_
        "ID": 1023,_x000D_
        "Results": [_x000D_
          [_x000D_
            0.0_x000D_
          ]_x000D_
        ],_x000D_
        "Statistics": {_x000D_
          "CreationDate": "2022-04-01T12:24:50.1492557+02:00",_x000D_
          "LastRefreshDate": "2022-03-25T17:25:29.8293897+01:00",_x000D_
          "TotalRefreshCount": 5,_x000D_
          "CustomInfo": {}_x000D_
        }_x000D_
      },_x000D_
      "1024": {_x000D_
        "$type": "Inside.Core.Formula.Definition.DefinitionAC, Inside.Core.Formula",_x000D_
        "ID": 1024,_x000D_
        "Results": [_x000D_
          [_x000D_
            0.0_x000D_
          ]_x000D_
        ],_x000D_
        "Statistics": {_x000D_
          "CreationDate": "2022-04-01T12:24:50.1492557+02:00",_x000D_
          "LastRefreshDate": "2022-03-25T17:25:29.8263985+01:00",_x000D_
          "TotalRefreshCount": 5,_x000D_
          "CustomInfo": {}_x000D_
        }_x000D_
      },_x000D_
      "1025": {_x000D_
        "$type": "Inside.Core.Formula.Definition.DefinitionAC, Inside.Core.Formula",_x000D_
        "ID": 1025,_x000D_
        "Results": [_x000D_
          [_x000D_
            0.0_x000D_
          ]_x000D_
        ],_x000D_
        "Statistics": {_x000D_
          "CreationDate": "2022-04-01T12:24:50.1492557+02:00",_x000D_
          "LastRefreshDate": "2022-03-25T17:25:29.8244038+01:00",_x000D_
          "TotalRefreshCount": 5,_x000D_
          "CustomInfo": {}_x000D_
        }_x000D_
      },_x000D_
      "1026": {_x000D_
        "$type": "Inside.Core.Formula.Definition.DefinitionAC, Inside.Core.Formula",_x000D_
        "ID": 1026,_x000D_
        "Results": [_x000D_
          [_x000D_
            0.0_x000D_
          ]_x000D_
        ],_x000D_
        "Statistics": {_x000D_
          "CreationDate": "2022-04-01T12:24:50.1492557+02:00",_x000D_
          "LastRefreshDate": "2022-03-25T17:25:29.8224472+01:00",_x000D_
          "TotalRefreshCount": 5,_x000D_
          "CustomInfo": {}_x000D_
        }_x000D_
      },_x000D_
      "1027": {_x000D_
        "$type": "Inside.Core.Formula.Definition.DefinitionAC, Inside.Core.Formula",_x000D_
        "ID": 1027,_x000D_
        "Results": [_x000D_
          [_x000D_
            0.0_x000D_
          ]_x000D_
        ],_x000D_
        "Statistics": {_x000D_
          "CreationDate": "2022-04-01T12:24:50.1492557+02:00",_x000D_
          "LastRefreshDate": "2022-03-25T17:25:29.8204508+01:00",_x000D_
          "TotalRefreshCount": 5,_x000D_
          "CustomInfo": {}_x000D_
        }_x000D_
      },_x000D_
      "1028": {_x000D_
        "$type": "Inside.Core.Formula.Definition.DefinitionAC, Inside.Core.Formula",_x000D_
        "ID": 1028,_x000D_
        "Results": [_x000D_
          [_x000D_
            0.0_x000D_
          ]_x000D_
        ],_x000D_
        "Statistics": {_x000D_
          "CreationDate": "2022-04-01T12:24:50.1492557+02:00",_x000D_
          "LastRefreshDate": "2022-03-25T17:25:29.8184206+01:00",_x000D_
          "TotalRefreshCount": 5,_x000D_
          "CustomInfo": {}_x000D_
        }_x000D_
      },_x000D_
      "1029": {_x000D_
        "$type": "Inside.Core.Formula.Definition.DefinitionAC, Inside.Core.Formula",_x000D_
        "ID": 1029,_x000D_
        "Results": [_x000D_
          [_x000D_
            0.0_x000D_
          ]_x000D_
        ],_x000D_
        "Statistics": {_x000D_
          "CreationDate": "2022-04-01T12:24:50.1492557+02:00",_x000D_
          "LastRefreshDate": "2022-03-25T17:25:29.8164247+01:00",_x000D_
          "TotalRefreshCount": 5,_x000D_
          "CustomInfo": {}_x000D_
        }_x000D_
      },_x000D_
      "1030": {_x000D_
        "$type": "Inside.Core.Formula.Definition.DefinitionAC, Inside.Core.Formula",_x000D_
        "ID": 1030,_x000D_
        "Results": [_x000D_
          [_x000D_
            1666.67_x000D_
          ]_x000D_
        ],_x000D_
        "Statistics": {_x000D_
          "CreationDate": "2022-04-01T12:24:50.1492557+02:00",_x000D_
          "LastRefreshDate": "2022-03-25T17:25:29.8144318+01:00",_x000D_
          "TotalRefreshCount": 5,_x000D_
          "CustomInfo": {}_x000D_
        }_x000D_
      },_x000D_
      "1031": {_x000D_
        "$type": "Inside.Core.Formula.Definition.DefinitionAC, Inside.Core.Formula",_x000D_
        "ID": 1031,_x000D_
        "Results": [_x000D_
          [_x000D_
            3342.23_x000D_
          ]_x000D_
        ],_x000D_
        "Statistics": {_x000D_
          "CreationDate": "2022-04-01T12:24:50.1492557+02:00",_x000D_
          "LastRefreshDate": "2022-03-25T17:25:29.8124367+01:00",_x000D_
          "TotalRefreshCount": 5,_x000D_
          "CustomInfo": {}_x000D_
        }_x000D_
      },_x000D_
      "1032": {_x000D_
        "$type": "Inside.Core.Formula.Definition.DefinitionAC, Inside.Core.Formula",_x000D_
        "ID": 1032,_x000D_
        "Results": [_x000D_
          [_x000D_
            31511.54_x000D_
          ]_x000D_
        ],_x000D_
        "Statistics": {_x000D_
          "CreationDate": "2022-04-01T12:24:50.1492557+02:00",_x000D_
          "LastRefreshDate": "2022-03-25T17:25:29.8074914+01:00",_x000D_
          "TotalRefreshCount": 5,_x000D_
          "CustomInfo": {}_x000D_
        }_x000D_
      },_x000D_
      "1033": {_x000D_
        "$type": "Inside.Core.Formula.Definition.DefinitionAC, Inside.Core.Formula",_x000D_
        "ID": 1033,_x000D_
        "Results": [_x000D_
          [_x000D_
            96071.010000000009_x000D_
          ]_x000D_
        ],_x000D_
        "Statistics": {_x000D_
          "CreationDate": "2022-04-01T12:24:50.1492557+02:00",_x000D_
          "LastRefreshDate": "2022-03-25T17:25:29.8054908+01:00",_x000D_
          "TotalRefreshCount": 5,_x000D_
          "CustomInfo": {}_x000D_
        }_x000D_
      },_x000D_
      "1034": {_x000D_
        "$type": "Inside.Core.Formula.Definition.DefinitionAC, Inside.Core.Formula",_x000D_
        "ID": 1034,_x000D_
        "Results": [_x000D_
          [_x000D_
            174261.55000000002_x000D_
          ]_x000D_
        ],_x000D_
        "Statistics": {_x000D_
          "CreationDate": "2022-04-01T12:24:50.1492557+02:00",_x000D_
          "LastRefreshDate": "2022-03-25T17:25:29.8034954+01:00",_x000D_
          "TotalRefreshCount": 5,_x000D_
          "CustomInfo": {}_x000D_
        }_x000D_
      },_x000D_
      "1035": {_x000D_
        "$type": "Inside.Core.Formula.Definition.DefinitionAC, Inside.Core.Formula",_x000D_
        "ID": 1035,_x000D_
        "Results": [_x000D_
          [_x000D_
            13245.279999999999_x000D_
          ]_x000D_
        ],_x000D_
        "Statistics": {_x000D_
          "CreationDate": "2022-04-01T12:24:50.1492557+02:00",_x000D_
          "LastRefreshDate": "2022-03-25T17:25:29.8014651+01:00",_x000D_
          "TotalRefreshCount": 5,_x000D_
          "CustomInfo": {}_x000D_
        }_x000D_
      },_x000D_
      "1036": {_x000D_
        "$type": "Inside.Core.Formula.Definition.DefinitionAC, Inside.Core.Formula",_x000D_
        "ID": 1036,_x000D_
        "Results": [_x000D_
          [_x000D_
            92710.040000000008_x000D_
          ]_x000D_
        ],_x000D_
        "Statistics": {_x000D_
          "CreationDate": "2022-04-01T12:24:50.1492557+02:00",_x000D_
          "LastRefreshDate": "2022-03-25T17:25:29.7994691+01:00",_x000D_
          "TotalRefreshCount": 5,_x000D_
          "CustomInfo": {}_x000D_
        }_x000D_
      },_x000D_
      "1037": {_x000D_
        "$type": "Inside.Core.Formula.Definition.DefinitionAC, Inside.Core.Formula",_x000D_
        "ID": 1037,_x000D_
        "Results": [_x000D_
          [_x000D_
            38723.47_x000D_
          ]_x000D_
        ],_x000D_
        "Statistics": {_x000D_
          "CreationDate": "2022-04-01T12:24:50.1492557+02:00",_x000D_
          "LastRefreshDate": "2022-03-25T17:25:29.7975008+01:00",_x000D_
          "TotalRefreshCount": 5,_x000D_
          "CustomInfo": {}_x000D_
        }_x000D_
      },_x000D_
      "1038": {_x000D_
        "$type": "Inside.Core.Formula.Definition.DefinitionAC, Inside.Core.Formula",_x000D_
        "ID": 1038,_x000D_
        "Results": [_x000D_
          [_x000D_
            9981.7100000000009_x000D_
          ]_x000D_
        ],_x000D_
        "Statistics": {_x000D_
          "CreationDate": "2022-04-01T12:24:50.1492557+02:00",_x000D_
          "LastRefreshDate": "2022-03-25T17:25:29.7944834+01:00",_x000D_
          "TotalRefreshCount": 5,_x000D_
          "CustomInfo": {}_x000D_
        }_x000D_
      },_x000D_
      "1039": {_x000D_
        "$type": "Inside.Core.Formula.Definition.DefinitionAC, Inside.Core.Formula",_x000D_
        "ID": 1039,_x000D_
        "Results": [_x000D_
          [_x000D_
            0.0_x000D_
          ]_x000D_
        ],_x000D_
        "Statistics": {_x000D_
          "CreationDate": "2022-04-01T12:24:50.1492557+02:00",_x000D_
          "LastRefreshDate": "2022-03-25T17:25:29.7904939+01:00",_x000D_
          "TotalRefreshCount": 5,_x000D_
          "CustomInfo": {}_x000D_
        }_x000D_
      },_x000D_
      "1040": {_x000D_
        "$type": "Inside.Core.Formula.Definition.DefinitionAC, Inside.Core.Formula",_x000D_
        "ID": 1040,_x000D_
        "Results": [_x000D_
          [_x000D_
            0.0_x000D_
          ]_x000D_
        ],_x000D_
        "Statistics": {_x000D_
          "CreationDate": "2022-04-01T12:24:50.1492557+02:00",_x000D_
          "LastRefreshDate": "2022-03-25T17:25:29.7865049+01:00",_x000D_
          "TotalRefreshCount": 5,_x000D_
          "CustomInfo": {}_x000D_
        }_x000D_
      },_x000D_
      "1041": {_x000D_
        "$type": "Inside.Core.Formula.Definition.DefinitionAC, Inside.Core.Formula",_x000D_
        "ID": 1041,_x000D_
        "Results": [_x000D_
          [_x000D_
            0.0_x000D_
          ]_x000D_
        ],_x000D_
        "Statistics": {_x000D_
          "CreationDate": "2022-04-01T12:24:50.1492557+02:00",_x000D_
          "LastRefreshDate": "2022-03-25T17:25:29.7815172+01:00",_x000D_
          "TotalRefreshCount": 5,_x000D_
          "CustomInfo": {}_x000D_
        }_x000D_
      },_x000D_
      "1042": {_x000D_
        "$type": "Inside.Core.Formula.Definition.DefinitionAC, Inside.Core.Formula",_x000D_
        "ID": 1042,_x000D_
        "Results": [_x000D_
          [_x000D_
            34129.66_x000D_
          ]_x000D_
        ],_x000D_
        "Statistics": {_x000D_
          "CreationDate": "2022-04-01T12:24:50.1492557+02:00",_x000D_
          "LastRefreshDate": "2022-03-25T17:25:29.7785551+01:00",_x000D_
          "TotalRefreshCount": 5,_x000D_
          "CustomInfo": {}_x000D_
        }_x000D_
      },_x000D_
      "1043": {_x000D_
        "$type": "Inside.Core.Formula.Definition.DefinitionAC, Inside.Core.Formula",_x000D_
        "ID": 1043,_x000D_
        "Results": [_x000D_
          [_x000D_
            9465.58_x000D_
          ]_x000D_
        ],_x000D_
        "Statistics": {_x000D_
          "CreationDate": "2022-04-01T12:24:50.1492557+02:00",_x000D_
          "LastRefreshDate": "2022-03-25T17:25:29.7765643+01:00",_x000D_
          "TotalRefreshCount": 5,_x000D_
          "CustomInfo": {}_x000D_
        }_x000D_
      },_x000D_
      "1044": {_x000D_
        "$type": "Inside.Core.Formula.Definition.DefinitionAC, Inside.Core.Formula",_x000D_
        "ID": 1044,_x000D_
        "Results": [_x000D_
          [_x000D_
            54291.729999999996_x000D_
          ]_x000D_
        ],_x000D_
        "Statistics": {_x000D_
          "CreationDate": "2022-04-01T12:24:50.1492557+02:00",_x000D_
          "LastRefreshDate": "2022-03-25T17:25:29.7745678+01:00",_x000D_
          "TotalRefreshCount": 5,_x000D_
          "CustomInfo": {}_x000D_
        }_x000D_
      },_x000D_
      "1045": {_x000D_
        "$type": "Inside.Core.Formula.Definition.DefinitionAC, Inside.Core.Formula",_x000D_
        "ID": 1045,_x000D_
        "Results": [_x000D_
          [_x000D_
            6153.51_x000D_
          ]_x000D_
        ],_x000D_
        "Statistics": {_x000D_
          "CreationDate": "2022-04-01T12:24:50.1492557+02:00",_x000D_
          "LastRefreshDate": "2022-03-25T17:25:29.7725716+01:00",_x000D_
          "TotalRefreshCount": 5,_x000D_
          "CustomInfo": {}_x000D_
        }_x000D_
      },_x000D_
      "1046": {_x000D_
        "$type": "Inside.Core.Formula.Definition.DefinitionAC, Inside.Core.Formula",_x000D_
        "ID": 1046,_x000D_
        "Results": [_x000D_
          [_x000D_
            8336.09_x000D_
          ]_x000D_
        ],_x000D_
        "Statistics": {_x000D_
          "CreationDate": "2022-04-01T12:24:50.1492557+02:00",_x000D_
          "LastRefreshDate": "2022-03-25T17:25:29.7705763+01:00",_x000D_
          "TotalRefreshCount": 5,_x000D_
          "CustomInfo": {}_x000D_
        }_x000D_
      },_x000D_
      "1047": {_x000D_
        "$type": "Inside.Core.Formula.Definition.DefinitionAC, Inside.Core.Formula",_x000D_
        "ID": 1047,_x000D_
        "Results": [_x000D_
          [_x000D_
            1801.91_x000D_
          ]_x000D_
        ],_x000D_
        "Statistics": {_x000D_
          "CreationDate": "2022-04-01T12:24:50.1492557+02:00",_x000D_
          "LastRefreshDate": "2022-03-25T17:25:29.7685844+01:00",_x000D_
          "TotalRefreshCount": 5,_x000D_
          "CustomInfo": {}_x000D_
        }_x000D_
      },_x000D_
      "1048": {_x000D_
        "$type": "Inside.Core.Formula.Definition.DefinitionAC, Inside.Core.Formula",_x000D_
        "ID": 1048,_x000D_
        "Results": [_x000D_
          [_x000D_
            0.0_x000D_
          ]_x000D_
        ],_x000D_
        "Statistics": {_x000D_
          "CreationDate": "2022-04-01T12:24:50.1492557+02:00",_x000D_
          "LastRefreshDate": "2022-03-25T17:25:29.7655905+01:00",_x000D_
          "TotalRefreshCount": 5,_x000D_
          "CustomInfo": {}_x000D_
        }_x000D_
      },_x000D_
      "1049": {_x000D_
        "$type": "Inside.Core.Formula.Definition.DefinitionAC, Inside.Core.Formula",_x000D_
        "ID": 1049,_x000D_
        "Results": [_x000D_
          [_x000D_
            0.0_x000D_
          ]_x000D_
        ],_x000D_
        "Statistics": {_x000D_
          "CreationDate": "2022-04-01T12:24:50.1492557+02:00",_x000D_
          "LastRefreshDate": "2022-03-25T17:25:29.7635976+01:00",_x000D_
          "TotalRefreshCount": 5,_x000D_
          "CustomInfo": {}_x000D_
        }_x000D_
      },_x000D_
      "1050": {_x000D_
        "$type": "Inside.Core.Formula.Definition.DefinitionAC, Inside.Core.Formula",_x000D_
        "ID": 1050,_x000D_
        "Results": [_x000D_
          [_x000D_
            0.0_x000D_
          ]_x000D_
        ],_x000D_
        "Statistics": {_x000D_
          "CreationDate": "2022-04-01T12:24:50.1492557+02:00",_x000D_
          "LastRefreshDate": "2022-03-25T17:25:29.7616005+01:00",_x000D_
          "TotalRefreshCount": 5,_x000D_
          "CustomInfo": {}_x000D_
        }_x000D_
      },_x000D_
      "1051": {_x000D_
        "$type": "Inside.Core.Formula.Definition.DefinitionAC, Inside.Core.Formula",_x000D_
        "ID": 1051,_x000D_
        "Results": [_x000D_
          [_x000D_
            0.0_x000D_
          ]_x000D_
        ],_x000D_
        "Statistics": {_x000D_
          "CreationDate": "2022-04-01T12:24:50.150253+02:00",_x000D_
          "LastRefreshDate": "2022-03-25T17:25:29.7596102+01:00",_x000D_
          "TotalRefreshCount": 5,_x000D_
          "CustomInfo": {}_x000D_
        }_x000D_
      },_x000D_
      "1052": {_x000D_
        "$type": "Inside.Core.Formula.Definition.DefinitionAC, Inside.Core.Formula",_x000D_
        "ID": 1052,_x000D_
        "Results": [_x000D_
          [_x000D_
            0.0_x000D_
          ]_x000D_
        ],_x000D_
        "Statistics": {_x000D_
          "CreationDate": "2022-04-01T12:24:50.150253+02:00",_x000D_
          "LastRefreshDate": "2022-03-25T17:25:29.7576376+01:00",_x000D_
          "TotalRefreshCount": 5,_x000D_
          "CustomInfo": {}_x000D_
        }_x000D_
      },_x000D_
      "1053": {_x000D_
        "$type": "Inside.Core.Formula.Definition.DefinitionAC, Inside.Core.Formula",_x000D_
        "ID": 1053,_x000D_
        "Results": [_x000D_
          [_x000D_
            0.0_x000D_
          ]_x000D_
        ],_x000D_
        "Statistics": {_x000D_
          "CreationDate": "2022-04-01T12:24:50.150253+02:00",_x000D_
          "LastRefreshDate": "2022-03-25T17:25:29.7556425+01:00",_x000D_
          "TotalRefreshCount": 5,_x000D_
          "CustomInfo": {}_x000D_
        }_x000D_
      },_x000D_
      "1054": {_x000D_
        "$type": "Inside.Core.Formula.Definition.DefinitionAC, Inside.Core.Formula",_x000D_
        "ID": 1054,_x000D_
        "Results": [_x000D_
          [_x000D_
            19692.469999999994_x000D_
          ]_x000D_
        ],_x000D_
        "Statistics": {_x000D_
          "CreationDate": "2022-04-01T12:24:50.150253+02:00",_x000D_
          "LastRefreshDate": "2022-03-25T17:25:29.7536495+01:00",_x000D_
          "TotalRefreshCount": 5,_x000D_
          "CustomInfo": {}_x000D_
        }_x000D_
      },_x000D_
      "1055": {_x000D_
        "$type": "Inside.Core.Formula.Definition.DefinitionAC, Inside.Core.Formula",_x000D_
        "ID": 1055,_x000D_
        "Results": [_x000D_
          [_x000D_
            30554.95_x000D_
          ]_x000D_
        ],_x000D_
        "Statistics": {_x000D_
          "CreationDate": "2022-04-01T12:24:50.150253+02:00",_x000D_
          "LastRefreshDate": "2022-03-25T17:25:29.7516563+01:00",_x000D_
          "TotalRefreshCount": 5,_x000D_
          "CustomInfo": {}_x000D_
        }_x000D_
      },_x000D_
      "1056": {_x000D_
        "$type": "Inside.Core.Formula.Definition.DefinitionAC, Inside.Core.Formula",_x000D_
        "ID": 1056,_x000D_
        "Results": [_x000D_
          [_x000D_
            50182.390000000007_x000D_
          ]_x000D_
        ],_x000D_
        "Statistics": {_x000D_
          "CreationDate": "2022-04-01T12:24:50.150253+02:00",_x000D_
          "LastRefreshDate": "2022-03-25T17:25:29.7486616+01:00",_x000D_
          "TotalRefreshCount": 5,_x000D_
          "CustomInfo": {}_x000D_
        }_x000D_
      },_x000D_
      "1057": {_x000D_
        "$type": "Inside.Core.Formula.Definition.DefinitionAC, Inside.Core.Formula",_x000D_
        "ID": 1057,_x000D_
        "Results": [_x000D_
          [_x000D_
            180202.05999999997_x000D_
          ]_x000D_
        ],_x000D_
        "Statistics": {_x000D_
          "CreationDate": "2022-04-01T12:24:50.150253+02:00",_x000D_
          "LastRefreshDate": "2022-03-25T17:25:29.7456709+01:00",_x000D_
          "TotalRefreshCount": 5,_x000D_
          "CustomInfo": {}_x000D_
        }_x000D_
      },_x000D_
      "1058": {_x000D_
        "$type": "Inside.Core.Formula.Definition.DefinitionAC, Inside.Core.Formula",_x000D_
        "ID": 1058,_x000D_
        "Results": [_x000D_
          [_x000D_
            55148.74_x000D_
          ]_x000D_
        ],_x000D_
        "Statistics": {_x000D_
          "CreationDate": "2022-04-01T12:24:50.150253+02:00",_x000D_
          "LastRefreshDate": "2022-03-25T17:25:29.7436767+01:00",_x000D_
          "TotalRefreshCount": 5,_x000D_
          "CustomInfo": {}_x000D_
        }_x000D_
      },_x000D_
      "1059": {_x000D_
        "$type": "Inside.Core.Formula.Definition.DefinitionAC, Inside.Core.Formula",_x000D_
        "ID": 1059,_x000D_
        "Results": [_x000D_
          [_x000D_
            24111.35_x000D_
          ]_x000D_
        ],_x000D_
        "Statistics": {_x000D_
          "CreationDate": "2022-04-01T12:24:50.150253+02:00",_x000D_
          "LastRefreshDate": "2022-03-25T17:25:29.74168+01:00",_x000D_
          "TotalRefreshCount": 5,_x000D_
          "CustomInfo": {}_x000D_
        }_x000D_
      },_x000D_
      "1060": {_x000D_
        "$type": "Inside.Core.Formula.Definition.DefinitionAC, Inside.Core.Formula",_x000D_
        "ID": 1060,_x000D_
        "Results": [_x000D_
          [_x000D_
            85169.44_x000D_
          ]_x000D_
        ],_x000D_
        "Statistics": {_x000D_
          "CreationDate": "2022-04-01T12:24:50.150253+02:00",_x000D_
          "LastRefreshDate": "2022-03-25T17:25:29.7396945+01:00",_x000D_
          "TotalRefreshCount": 5,_x000D_
          "CustomInfo": {}_x000D_
        }_x000D_
      },_x000D_
      "1061": {_x000D_
        "$type": "Inside.Core.Formula.Definition.DefinitionAC, Inside.Core.Formula",_x000D_
        "ID": 1061,_x000D_
        "Results": [_x000D_
          [_x000D_
            72816.62_x000D_
          ]_x000D_
        ],_x000D_
        "Statistics": {_x000D_
          "CreationDate": "2022-04-01T12:24:50.150253+02:00",_x000D_
          "LastRefreshDate": "2022-03-25T17:25:29.7376999+01:00",_x000D_
          "TotalRefreshCount": 5,_x000D_
          "CustomInfo": {}_x000D_
        }_x000D_
      },_x000D_
      "1062": {_x000D_
        "$type": "Inside.Core.Formula.Definition.DefinitionAC, Inside.Core.Formula",_x000D_
        "ID": 1062,_x000D_
        "Results": [_x000D_
          [_x000D_
            21842.79_x000D_
          ]_x000D_
        ],_x000D_
        "Statistics": {_x000D_
          "CreationDate": "2022-04-01T12:24:50.150253+02:00",_x000D_
          "LastRefreshDate": "2022-03-25T17:25:29.7336718+01:00",_x000D_
          "TotalRefreshCount": 5,_x000D_
          "CustomInfo": {}_x000D_
        }_x000D_
      },_x000D_
      "1063": {_x000D_
        "$type": "Inside.Core.Formula.Definition.DefinitionAC, Inside.Core.Formula",_x000D_
        "ID": 1063,_x000D_
        "Results": [_x000D_
          [_x000D_
            0.0_x000D_
          ]_x000D_
        ],_x000D_
        "Statistics": {_x000D_
          "CreationDate": "2022-04-01T12:24:50.150253+02:00",_x000D_
          "LastRefreshDate": "2022-03-25T17:25:29.5962611+01:00",_x000D_
          "TotalRefreshCount": 5,_x000D_
          "CustomInfo": {}_x000D_
        }_x000D_
      },_x000D_
      "1064": {_x000D_
        "$type": "Inside.Core.Formula.Definition.DefinitionAC, Inside.Core.Formula",_x000D_
        "ID": 1064,_x000D_
        "Results": [_x000D_
          [_x000D_
            17226.911239_x000D_
          ]_x000D_
        ],_x000D_
        "Statistics": {_x000D_
          "CreationDate": "2022-04-01T12:24:50.150253+02:00",_x000D_
          "LastRefreshDate": "2022-03-25T17:25:29.5992528+01:00",_x000D_
          "TotalRefreshCount": 5,_x000D_
          "CustomInfo": {}_x000D_
        }_x000D_
      },_x000D_
      "1065": {_x000D_
        "$type": "Inside.Core.Formula.Definition.DefinitionAC, Inside.Core.Formula",_x000D_
        "ID": 1065,_x000D_
        "Results": [_x000D_
          [_x000D_
            672.513823_x000D_
          ]_x000D_
        ],_x000D_
        "Statistics": {_x000D_
          "CreationDate": "2022-04-01T12:24:50.150253+02:00",_x000D_
          "LastRefreshDate": "2022-03-25T17:25:29.6012477+01:00",_x000D_
          "TotalRefreshCount": 5,_x000D_
          "CustomInfo": {}_x000D_
        }_x000D_
      },_x000D_
      "1066": {_x000D_
        "$type": "Inside.Core.Formula.Definition.DefinitionAC, Inside.Core.Formula",_x000D_
        "ID": 1066,_x000D_
        "Results": [_x000D_
          [_x000D_
            0.0_x000D_
          ]_x000D_
        ],_x000D_
        "Statistics": {_x000D_
          "CreationDate": "2022-04-01T12:24:50.150253+02:00",_x000D_
          "LastRefreshDate": "2022-03-25T17:25:29.6032423+01:00",_x000D_
          "TotalRefreshCount": 5,_x000D_
          "CustomInfo": {}_x000D_
        }_x000D_
      },_x000D_
      "1067": {_x000D_
        "$type": "Inside.Core.Formula.Definition.DefinitionAC, Inside.Core.Formula",_x000D_
        "ID": 1067,_x000D_
        "Results": [_x000D_
          [_x000D_
            1416.04_x000D_
          ]_x000D_
        ],_x000D_
        "Statistics": {_x000D_
          "CreationDate": "2022-04-01T12:24:50.150253+02:00",_x000D_
          "LastRefreshDate": "2022-03-25T17:25:29.6062344+01:00",_x000D_
          "TotalRefreshCount": 5,_x000D_
          "CustomInfo": {}_x000D_
        }_x000D_
      },_x000D_
      "1068": {_x000D_
        "$type": "Inside.Core.Formula.Definition.DefinitionAC, Inside.Core.Formula",_x000D_
        "ID": 1068,_x000D_
        "Results": [_x000D_
          [_x000D_
            13784.857124_x000D_
          ]_x000D_
        ],_x000D_
        "Statistics": {_x000D_
          "CreationDate": "2022-04-01T12:24:50.150253+02:00",_x000D_
          "LastRefreshDate": "2022-03-25T17:25:29.6092266+01:00",_x000D_
          "TotalRefreshCount": 5,_x000D_
          "CustomInfo": {}_x000D_
        }_x000D_
      },_x000D_
      "1069": {_x000D_
        "$type": "Inside.Core.Formula.Definition.DefinitionAC, Inside.Core.Formula",_x000D_
        "ID": 1069,_x000D_
        "Results": [_x000D_
          [_x000D_
            0.0_x000D_
          ]_x000D_
        ],_x000D_
        "Statistics": {_x000D_
          "CreationDate": "2022-04-01T12:24:50.150253+02:00",_x000D_
          "LastRefreshDate": "2022-03-25T17:25:29.6112211+01:00",_x000D_
          "TotalRefreshCount": 5,_x000D_
          "CustomInfo": {}_x000D_
        }_x000D_
      },_x000D_
      "1070": {_x000D_
        "$type": "Inside.Core.Formula.Definition.DefinitionAC, Inside.Core.Formula",_x000D_
        "ID": 1070,_x000D_
        "Results": [_x000D_
          [_x000D_
            4259.0792150000016_x000D_
          ]_x000D_
        ],_x000D_
        "Statistics": {_x000D_
          "CreationDate": "2022-04-01T12:24:50.150253+02:00",_x000D_</t>
  </si>
  <si>
    <t xml:space="preserve">
          "LastRefreshDate": "2022-03-25T17:25:29.6142132+01:00",_x000D_
          "TotalRefreshCount": 5,_x000D_
          "CustomInfo": {}_x000D_
        }_x000D_
      },_x000D_
      "1071": {_x000D_
        "$type": "Inside.Core.Formula.Definition.DefinitionAC, Inside.Core.Formula",_x000D_
        "ID": 1071,_x000D_
        "Results": [_x000D_
          [_x000D_
            7007.3442879999993_x000D_
          ]_x000D_
        ],_x000D_
        "Statistics": {_x000D_
          "CreationDate": "2022-04-01T12:24:50.150253+02:00",_x000D_
          "LastRefreshDate": "2022-03-25T17:25:29.6558783+01:00",_x000D_
          "TotalRefreshCount": 5,_x000D_
          "CustomInfo": {}_x000D_
        }_x000D_
      },_x000D_
      "1072": {_x000D_
        "$type": "Inside.Core.Formula.Definition.DefinitionAC, Inside.Core.Formula",_x000D_
        "ID": 1072,_x000D_
        "Results": [_x000D_
          [_x000D_
            0.0_x000D_
          ]_x000D_
        ],_x000D_
        "Statistics": {_x000D_
          "CreationDate": "2022-04-01T12:24:50.150253+02:00",_x000D_
          "LastRefreshDate": "2022-03-25T17:25:29.6588702+01:00",_x000D_
          "TotalRefreshCount": 5,_x000D_
          "CustomInfo": {}_x000D_
        }_x000D_
      },_x000D_
      "1073": {_x000D_
        "$type": "Inside.Core.Formula.Definition.DefinitionAC, Inside.Core.Formula",_x000D_
        "ID": 1073,_x000D_
        "Results": [_x000D_
          [_x000D_
            0.0_x000D_
          ]_x000D_
        ],_x000D_
        "Statistics": {_x000D_
          "CreationDate": "2022-04-01T12:24:50.150253+02:00",_x000D_
          "LastRefreshDate": "2022-03-25T17:25:29.6608649+01:00",_x000D_
          "TotalRefreshCount": 5,_x000D_
          "CustomInfo": {}_x000D_
        }_x000D_
      },_x000D_
      "1074": {_x000D_
        "$type": "Inside.Core.Formula.Definition.DefinitionAC, Inside.Core.Formula",_x000D_
        "ID": 1074,_x000D_
        "Results": [_x000D_
          [_x000D_
            33530.895729_x000D_
          ]_x000D_
        ],_x000D_
        "Statistics": {_x000D_
          "CreationDate": "2022-04-01T12:24:50.150253+02:00",_x000D_
          "LastRefreshDate": "2022-03-25T17:25:29.6638568+01:00",_x000D_
          "TotalRefreshCount": 5,_x000D_
          "CustomInfo": {}_x000D_
        }_x000D_
      },_x000D_
      "1075": {_x000D_
        "$type": "Inside.Core.Formula.Definition.DefinitionAC, Inside.Core.Formula",_x000D_
        "ID": 1075,_x000D_
        "Results": [_x000D_
          [_x000D_
            6664.695628_x000D_
          ]_x000D_
        ],_x000D_
        "Statistics": {_x000D_
          "CreationDate": "2022-04-01T12:24:50.150253+02:00",_x000D_
          "LastRefreshDate": "2022-03-25T17:25:29.6658514+01:00",_x000D_
          "TotalRefreshCount": 5,_x000D_
          "CustomInfo": {}_x000D_
        }_x000D_
      },_x000D_
      "1076": {_x000D_
        "$type": "Inside.Core.Formula.Definition.DefinitionAC, Inside.Core.Formula",_x000D_
        "ID": 1076,_x000D_
        "Results": [_x000D_
          [_x000D_
            26145.372068999997_x000D_
          ]_x000D_
        ],_x000D_
        "Statistics": {_x000D_
          "CreationDate": "2022-04-01T12:24:50.150253+02:00",_x000D_
          "LastRefreshDate": "2022-03-25T17:25:29.6718378+01:00",_x000D_
          "TotalRefreshCount": 5,_x000D_
          "CustomInfo": {}_x000D_
        }_x000D_
      },_x000D_
      "1077": {_x000D_
        "$type": "Inside.Core.Formula.Definition.DefinitionAC, Inside.Core.Formula",_x000D_
        "ID": 1077,_x000D_
        "Results": [_x000D_
          [_x000D_
            0.0_x000D_
          ]_x000D_
        ],_x000D_
        "Statistics": {_x000D_
          "CreationDate": "2022-04-01T12:24:50.150253+02:00",_x000D_
          "LastRefreshDate": "2022-03-25T17:25:29.6768488+01:00",_x000D_
          "TotalRefreshCount": 5,_x000D_
          "CustomInfo": {}_x000D_
        }_x000D_
      },_x000D_
      "1078": {_x000D_
        "$type": "Inside.Core.Formula.Definition.DefinitionAC, Inside.Core.Formula",_x000D_
        "ID": 1078,_x000D_
        "Results": [_x000D_
          [_x000D_
            12661.684000000001_x000D_
          ]_x000D_
        ],_x000D_
        "Statistics": {_x000D_
          "CreationDate": "2022-04-01T12:24:50.150253+02:00",_x000D_
          "LastRefreshDate": "2022-03-25T17:25:29.6788497+01:00",_x000D_
          "TotalRefreshCount": 4,_x000D_
          "CustomInfo": {}_x000D_
        }_x000D_
      },_x000D_
      "1079": {_x000D_
        "$type": "Inside.Core.Formula.Definition.DefinitionAC, Inside.Core.Formula",_x000D_
        "ID": 1079,_x000D_
        "Results": [_x000D_
          [_x000D_
            3543.5357589999994_x000D_
          ]_x000D_
        ],_x000D_
        "Statistics": {_x000D_
          "CreationDate": "2022-04-01T12:24:50.150253+02:00",_x000D_
          "LastRefreshDate": "2022-03-25T17:25:29.6877946+01:00",_x000D_
          "TotalRefreshCount": 4,_x000D_
          "CustomInfo": {}_x000D_
        }_x000D_
      },_x000D_
      "1080": {_x000D_
        "$type": "Inside.Core.Formula.Definition.DefinitionAC, Inside.Core.Formula",_x000D_
        "ID": 1080,_x000D_
        "Results": [_x000D_
          [_x000D_
            3251.2700000000004_x000D_
          ]_x000D_
        ],_x000D_
        "Statistics": {_x000D_
          "CreationDate": "2022-04-01T12:24:50.150253+02:00",_x000D_
          "LastRefreshDate": "2022-03-25T17:25:29.6908112+01:00",_x000D_
          "TotalRefreshCount": 4,_x000D_
          "CustomInfo": {}_x000D_
        }_x000D_
      },_x000D_
      "1081": {_x000D_
        "$type": "Inside.Core.Formula.Definition.DefinitionAC, Inside.Core.Formula",_x000D_
        "ID": 1081,_x000D_
        "Results": [_x000D_
          [_x000D_
            885566.44000000006_x000D_
          ]_x000D_
        ],_x000D_
        "Statistics": {_x000D_
          "CreationDate": "2022-04-01T12:24:50.150253+02:00",_x000D_
          "LastRefreshDate": "2022-04-01T12:27:06.4783457+02:00",_x000D_
          "TotalRefreshCount": 24,_x000D_
          "CustomInfo": {}_x000D_
        }_x000D_
      },_x000D_
      "1082": {_x000D_
        "$type": "Inside.Core.Formula.Definition.DefinitionAC, Inside.Core.Formula",_x000D_
        "ID": 1082,_x000D_
        "Results": [_x000D_
          [_x000D_
            621690.89_x000D_
          ]_x000D_
        ],_x000D_
        "Statistics": {_x000D_
          "CreationDate": "2022-04-01T12:24:50.150253+02:00",_x000D_
          "LastRefreshDate": "2022-04-01T12:27:06.4813366+02:00",_x000D_
          "TotalRefreshCount": 12,_x000D_
          "CustomInfo": {}_x000D_
        }_x000D_
      },_x000D_
      "1083": {_x000D_
        "$type": "Inside.Core.Formula.Definition.DefinitionAC, Inside.Core.Formula",_x000D_
        "ID": 1083,_x000D_
        "Results": [_x000D_
          [_x000D_
            233475.63_x000D_
          ]_x000D_
        ],_x000D_
        "Statistics": {_x000D_
          "CreationDate": "2022-04-01T12:24:50.150253+02:00",_x000D_
          "LastRefreshDate": "2022-03-25T17:47:02.9362121+01:00",_x000D_
          "TotalRefreshCount": 7,_x000D_
          "CustomInfo": {}_x000D_
        }_x000D_
      },_x000D_
      "1084": {_x000D_
        "$type": "Inside.Core.Formula.Definition.DefinitionAC, Inside.Core.Formula",_x000D_
        "ID": 1084,_x000D_
        "Results": [_x000D_
          [_x000D_
            233475.63_x000D_
          ]_x000D_
        ],_x000D_
        "Statistics": {_x000D_
          "CreationDate": "2022-04-01T12:24:50.150253+02:00",_x000D_
          "LastRefreshDate": "2022-03-25T17:47:02.965166+01:00",_x000D_
          "TotalRefreshCount": 12,_x000D_
          "CustomInfo": {}_x000D_
        }_x000D_
      },_x000D_
      "1085": {_x000D_
        "$type": "Inside.Core.Formula.Definition.DefinitionAC, Inside.Core.Formula",_x000D_
        "ID": 1085,_x000D_
        "Results": [_x000D_
          [_x000D_
            0.0_x000D_
          ]_x000D_
        ],_x000D_
        "Statistics": {_x000D_
          "CreationDate": "2022-04-01T12:24:50.150253+02:00",_x000D_
          "LastRefreshDate": "2022-03-25T17:45:06.0823296+01:00",_x000D_
          "TotalRefreshCount": 5,_x000D_
          "CustomInfo": {}_x000D_
        }_x000D_
      },_x000D_
      "1086": {_x000D_
        "$type": "Inside.Core.Formula.Definition.DefinitionAC, Inside.Core.Formula",_x000D_
        "ID": 1086,_x000D_
        "Results": [_x000D_
          [_x000D_
            17226.911239_x000D_
          ]_x000D_
        ],_x000D_
        "Statistics": {_x000D_
          "CreationDate": "2022-04-01T12:24:50.150253+02:00",_x000D_
          "LastRefreshDate": "2022-03-25T17:45:06.0873334+01:00",_x000D_
          "TotalRefreshCount": 5,_x000D_
          "CustomInfo": {}_x000D_
        }_x000D_
      },_x000D_
      "1087": {_x000D_
        "$type": "Inside.Core.Formula.Definition.DefinitionAC, Inside.Core.Formula",_x000D_
        "ID": 1087,_x000D_
        "Results": [_x000D_
          [_x000D_
            672.513823_x000D_
          ]_x000D_
        ],_x000D_
        "Statistics": {_x000D_
          "CreationDate": "2022-04-01T12:24:50.150253+02:00",_x000D_
          "LastRefreshDate": "2022-03-25T17:45:06.0803322+01:00",_x000D_
          "TotalRefreshCount": 5,_x000D_
          "CustomInfo": {}_x000D_
        }_x000D_
      },_x000D_
      "1088": {_x000D_
        "$type": "Inside.Core.Formula.Definition.DefinitionAC, Inside.Core.Formula",_x000D_
        "ID": 1088,_x000D_
        "Results": [_x000D_
          [_x000D_
            0.0_x000D_
          ]_x000D_
        ],_x000D_
        "Statistics": {_x000D_
          "CreationDate": "2022-04-01T12:24:50.150253+02:00",_x000D_
          "LastRefreshDate": "2022-03-25T17:50:17.7899397+01:00",_x000D_
          "TotalRefreshCount": 8,_x000D_
          "CustomInfo": {}_x000D_
        }_x000D_
      },_x000D_
      "1089": {_x000D_
        "$type": "Inside.Core.Formula.Definition.DefinitionAC, Inside.Core.Formula",_x000D_
        "ID": 1089,_x000D_
        "Results": [_x000D_
          [_x000D_
            4259.0792150000016_x000D_
          ]_x000D_
        ],_x000D_
        "Statistics": {_x000D_
          "CreationDate": "2022-04-01T12:24:50.150253+02:00",_x000D_
          "LastRefreshDate": "2022-03-25T17:50:17.7979223+01:00",_x000D_
          "TotalRefreshCount": 8,_x000D_
          "CustomInfo": {}_x000D_
        }_x000D_
      },_x000D_
      "1090": {_x000D_
        "$type": "Inside.Core.Formula.Definition.DefinitionAC, Inside.Core.Formula",_x000D_
        "ID": 1090,_x000D_
        "Results": [_x000D_
          [_x000D_
            7007.3442879999993_x000D_
          ]_x000D_
        ],_x000D_
        "Statistics": {_x000D_
          "CreationDate": "2022-04-01T12:24:50.150253+02:00",_x000D_
          "LastRefreshDate": "2022-03-25T17:50:17.8238528+01:00",_x000D_
          "TotalRefreshCount": 8,_x000D_
          "CustomInfo": {}_x000D_
        }_x000D_
      },_x000D_
      "1091": {_x000D_
        "$type": "Inside.Core.Formula.Definition.DefinitionAC, Inside.Core.Formula",_x000D_
        "ID": 1091,_x000D_
        "Results": [_x000D_
          [_x000D_
            0.0_x000D_
          ]_x000D_
        ],_x000D_
        "Statistics": {_x000D_
          "CreationDate": "2022-04-01T12:24:50.150253+02:00",_x000D_
          "LastRefreshDate": "2022-03-25T17:45:06.0378034+01:00",_x000D_
          "TotalRefreshCount": 5,_x000D_
          "CustomInfo": {}_x000D_
        }_x000D_
      },_x000D_
      "1092": {_x000D_
        "$type": "Inside.Core.Formula.Definition.DefinitionAC, Inside.Core.Formula",_x000D_
        "ID": 1092,_x000D_
        "Results": [_x000D_
          [_x000D_
            4259.0792150000016_x000D_
          ]_x000D_
        ],_x000D_
        "Statistics": {_x000D_
          "CreationDate": "2022-04-01T12:24:50.150253+02:00",_x000D_
          "LastRefreshDate": "2022-03-25T17:45:06.0470001+01:00",_x000D_
          "TotalRefreshCount": 5,_x000D_
          "CustomInfo": {}_x000D_
        }_x000D_
      },_x000D_
      "1093": {_x000D_
        "$type": "Inside.Core.Formula.Definition.DefinitionAC, Inside.Core.Formula",_x000D_
        "ID": 1093,_x000D_
        "Results": [_x000D_
          [_x000D_
            7007.3442879999993_x000D_
          ]_x000D_
        ],_x000D_
        "Statistics": {_x000D_
          "CreationDate": "2022-04-01T12:24:50.150253+02:00",_x000D_
          "LastRefreshDate": "2022-03-25T17:45:06.0903078+01:00",_x000D_
          "TotalRefreshCount": 5,_x000D_
          "CustomInfo": {}_x000D_
        }_x000D_
      },_x000D_
      "1094": {_x000D_
        "$type": "Inside.Core.Formula.Definition.DefinitionAC, Inside.Core.Formula",_x000D_
        "ID": 1094,_x000D_
        "Results": [_x000D_
          [_x000D_
            0.0_x000D_
          ]_x000D_
        ],_x000D_
        "Statistics": {_x000D_
          "CreationDate": "2022-04-01T12:24:50.150253+02:00",_x000D_
          "LastRefreshDate": "2022-03-25T17:50:17.8417717+01:00",_x000D_
          "TotalRefreshCount": 8,_x000D_
          "CustomInfo": {}_x000D_
        }_x000D_
      },_x000D_
      "1095": {_x000D_
        "$type": "Inside.Core.Formula.Definition.DefinitionAC, Inside.Core.Formula",_x000D_
        "ID": 1095,_x000D_
        "Results": [_x000D_
          [_x000D_
            0.0_x000D_
          ]_x000D_
        ],_x000D_
        "Statistics": {_x000D_
          "CreationDate": "2022-04-01T12:24:50.150253+02:00",_x000D_
          "LastRefreshDate": "2022-03-25T17:45:06.0982866+01:00",_x000D_
          "TotalRefreshCount": 5,_x000D_
          "CustomInfo": {}_x000D_
        }_x000D_
      },_x000D_
      "1096": {_x000D_
        "$type": "Inside.Core.Formula.Definition.DefinitionAC, Inside.Core.Formula",_x000D_
        "ID": 1096,_x000D_
        "Results": [_x000D_
          [_x000D_
            26145.372068999997_x000D_
          ]_x000D_
        ],_x000D_
        "Statistics": {_x000D_
          "CreationDate": "2022-04-01T12:24:50.150253+02:00",_x000D_
          "LastRefreshDate": "2022-03-25T17:50:17.8039071+01:00",_x000D_
          "TotalRefreshCount": 8,_x000D_
          "CustomInfo": {}_x000D_
        }_x000D_
      },_x000D_
      "1097": {_x000D_
        "$type": "Inside.Core.Formula.Definition.DefinitionAC, Inside.Core.Formula",_x000D_
        "ID": 1097,_x000D_
        "Results": [_x000D_
          [_x000D_
            3543.5357589999994_x000D_
          ]_x000D_
        ],_x000D_
        "Statistics": {_x000D_
          "CreationDate": "2022-04-01T12:24:50.150253+02:00",_x000D_
          "LastRefreshDate": "2022-03-25T17:50:17.7494153+01:00",_x000D_
          "TotalRefreshCount": 8,_x000D_
          "CustomInfo": {}_x000D_
        }_x000D_
      },_x000D_
      "1098": {_x000D_
        "$type": "Inside.Core.Formula.Definition.DefinitionAC, Inside.Core.Formula",_x000D_
        "ID": 1098,_x000D_
        "Results": [_x000D_
          [_x000D_
            26145.372068999997_x000D_
          ]_x000D_
        ],_x000D_
        "Statistics": {_x000D_
          "CreationDate": "2022-04-01T12:24:50.150253+02:00",_x000D_
          "LastRefreshDate": "2022-03-25T17:45:06.077341+01:00",_x000D_
          "TotalRefreshCount": 5,_x000D_
          "CustomInfo": {}_x000D_
        }_x000D_
      },_x000D_
      "1099": {_x000D_
        "$type": "Inside.Core.Formula.Definition.DefinitionAC, Inside.Core.Formula",_x000D_
        "ID": 1099,_x000D_
        "Results": [_x000D_
          [_x000D_
            0.0_x000D_
          ]_x000D_
        ],_x000D_
        "Statistics": {_x000D_
          "CreationDate": "2022-04-01T12:24:50.150253+02:00",_x000D_
          "LastRefreshDate": "2022-03-25T17:50:17.8138789+01:00",_x000D_
          "TotalRefreshCount": 8,_x000D_
          "CustomInfo": {}_x000D_
        }_x000D_
      },_x000D_
      "1100": {_x000D_
        "$type": "Inside.Core.Formula.Definition.DefinitionAC, Inside.Core.Formula",_x000D_
        "ID": 1100,_x000D_
        "Results": [_x000D_
          [_x000D_
            17226.911239_x000D_
          ]_x000D_
        ],_x000D_
        "Statistics": {_x000D_
          "CreationDate": "2022-04-01T12:24:50.150253+02:00",_x000D_
          "LastRefreshDate": "2022-03-25T17:50:17.8218573+01:00",_x000D_
          "TotalRefreshCount": 8,_x000D_
          "CustomInfo": {}_x000D_
        }_x000D_
      },_x000D_
      "1101": {_x000D_
        "$type": "Inside.Core.Formula.Definition.DefinitionAC, Inside.Core.Formula",_x000D_
        "ID": 1101,_x000D_
        "Results": [_x000D_
          [_x000D_
            3543.5357589999994_x000D_
          ]_x000D_
        ],_x000D_
        "Statistics": {_x000D_
          "CreationDate": "2022-04-01T12:24:50.150253+02:00",_x000D_
          "LastRefreshDate": "2022-03-25T17:45:06.0318196+01:00",_x000D_
          "TotalRefreshCount": 5,_x000D_
          "CustomInfo": {}_x000D_
        }_x000D_
      },_x000D_
      "1102": {_x000D_
        "$type": "Inside.Core.Formula.Definition.DefinitionAC, Inside.Core.Formula",_x000D_
        "ID": 1102,_x000D_
        "Results": [_x000D_
          [_x000D_
            672.513823_x000D_
          ]_x000D_
        ],_x000D_
        "Statistics": {_x000D_
          "CreationDate": "2022-04-01T12:24:50.150253+02:00",_x000D_
          "LastRefreshDate": "2022-03-25T17:50:17.8078942+01:00",_x000D_
          "TotalRefreshCount": 8,_x000D_
          "CustomInfo": {}_x000D_
        }_x000D_
      },_x000D_
      "1103": {_x000D_
        "$type": "Inside.Core.Formula.Definition.DefinitionAC, Inside.Core.Formula",_x000D_
        "ID": 1103,_x000D_
        "Results": [_x000D_
          [_x000D_
            21842.79_x000D_
          ]_x000D_
        ],_x000D_
        "Statistics": {_x000D_
          "CreationDate": "2022-04-01T12:24:50.150253+02:00",_x000D_
          "LastRefreshDate": "2022-03-25T17:44:30.7455981+01:00",_x000D_
          "TotalRefreshCount": 4,_x000D_
          "CustomInfo": {}_x000D_
        }_x000D_
      },_x000D_
      "1104": {_x000D_
        "$type": "Inside.Core.Formula.Definition.DefinitionAC, Inside.Core.Formula",_x000D_
        "ID": 1104,_x000D_
        "Results": [_x000D_
          [_x000D_
            111509.34999999999_x000D_
          ]_x000D_
        ],_x000D_
        "Statistics": {_x000D_
          "CreationDate": "2022-04-01T12:24:50.150253+02:00",_x000D_
          "LastRefreshDate": "2022-04-01T12:26:17.0268524+02:00",_x000D_
          "TotalRefreshCount": 14,_x000D_
          "CustomInfo": {}_x000D_
        }_x000D_
      },_x000D_
      "1105": {_x000D_
        "$type": "Inside.Core.Formula.Definition.DefinitionAC, Inside.Core.Formula",_x000D_
        "ID": 1105,_x000D_
        "Results": [_x000D_
          [_x000D_
            86506.19_x000D_
          ]_x000D_
        ],_x000D_
        "Statistics": {_x000D_
          "CreationDate": "2022-04-01T12:24:50.150253+02:00",_x000D_
          "LastRefreshDate": "2022-04-01T12:26:17.5685358+02:00",_x000D_
          "TotalRefreshCount": 14,_x000D_
          "CustomInfo": {}_x000D_
        }_x000D_
      },_x000D_
      "1106": {_x000D_
        "$type": "Inside.Core.Formula.Definition.DefinitionAC, Inside.Core.Formula",_x000D_
        "ID": 1106,_x000D_
        "Results": [_x000D_
          [_x000D_
            57173.5_x000D_
          ]_x000D_
        ],_x000D_
        "Statistics": {_x000D_
          "CreationDate": "2022-04-01T12:24:50.150253+02:00",_x000D_
          "LastRefreshDate": "2022-04-01T12:26:17.5575155+02:00",_x000D_
          "TotalRefreshCount": 14,_x000D_
          "CustomInfo": {}_x000D_
        }_x000D_
      },_x000D_
      "1107": {_x000D_
        "$type": "Inside.Core.Formula.Definition.DefinitionAC, Inside.Core.Formula",_x000D_
        "ID": 1107,_x000D_
        "Results": [_x000D_
          [_x000D_
            16520.0_x000D_
          ]_x000D_
        ],_x000D_
        "Statistics": {_x000D_
          "CreationDate": "2022-04-01T12:24:50.150253+02:00",_x000D_
          "LastRefreshDate": "2022-04-01T12:26:17.560507+02:00",_x000D_
          "TotalRefreshCount": 14,_x000D_
          "CustomInfo": {}_x000D_
        }_x000D_
      },_x000D_
      "1108": {_x000D_
        "$type": "Inside.Core.Formula.Definition.DefinitionAC, Inside.Core.Formula",_x000D_
        "ID": 1108,_x000D_
        "Results": [_x000D_
          [_x000D_
            67840.06_x000D_
          ]_x000D_
        ],_x000D_
        "Statistics": {_x000D_
          "CreationDate": "2022-04-01T12:24:50.150253+02:00",_x000D_
          "LastRefreshDate": "2022-04-01T12:26:17.0185371+02:00",_x000D_
          "TotalRefreshCount": 14,_x000D_
          "CustomInfo": {}_x000D_
        }_x000D_
      },_x000D_
      "1109": {_x000D_
        "$type": "Inside.Core.Formula.Definition.DefinitionAC, Inside.Core.Formula",_x000D_
        "ID": 1109,_x000D_
        "Results": [_x000D_
          [_x000D_
            86500.0_x000D_
          ]_x000D_
        ],_x000D_
        "Statistics": {_x000D_
          "CreationDate": "2022-04-01T12:24:50.150253+02:00",_x000D_
          "LastRefreshDate": "2022-04-01T12:26:17.6270958+02:00",_x000D_
          "TotalRefreshCount": 13,_x000D_
          "CustomInfo": {}_x000D_
        }_x000D_
      },_x000D_
      "1110": {_x000D_
        "$type": "Inside.Core.Formula.Definition.DefinitionAC, Inside.Core.Formula",_x000D_
        "ID": 1110,_x000D_
        "Results": [_x000D_
          [_x000D_
            14660.0_x000D_
          ]_x000D_
        ],_x000D_
        "Statistics": {_x000D_
          "CreationDate": "2022-04-01T12:24:50.1512506+02:00",_x000D_
          "LastRefreshDate": "2022-04-01T12:26:17.5311243+02:00",_x000D_
          "TotalRefreshCount": 14,_x000D_
          "CustomInfo": {}_x000D_
        }_x000D_
      },_x000D_
      "1111": {_x000D_
        "$type": "Inside.Core.Formula.Definition.DefinitionAC, Inside.Core.Formula",_x000D_
        "ID": 1111,_x000D_
        "Results": [_x000D_
          [_x000D_
            0.0_x000D_
          ]_x000D_
        ],_x000D_
        "Statistics": {_x000D_
          "CreationDate": "2022-04-01T12:24:50.1512506+02:00",_x000D_
          "LastRefreshDate": "2022-04-01T12:26:17.4991712+02:00",_x000D_
          "TotalRefreshCount": 14,_x000D_
          "CustomInfo": {}_x000D_
        }_x000D_
      },_x000D_
      "1112": {_x000D_
        "$type": "Inside.Core.Formula.Definition.DefinitionAC, Inside.Core.Formula",_x000D_
        "ID": 1112,_x000D_
        "Results": [_x000D_
          [_x000D_
            0.0_x000D_
          ]_x000D_
        ],_x000D_
        "Statistics": {_x000D_
          "CreationDate": "2022-04-01T12:24:50.1512506+02:00",_x000D_
          "LastRefreshDate": "2022-04-01T12:26:17.4766195+02:00",_x000D_
          "TotalRefreshCount": 14,_x000D_
          "CustomInfo": {}_x000D_
        }_x000D_
      },_x000D_
      "1113": {_x000D_
        "$type": "Inside.Core.Formula.Definition.DefinitionAC, Inside.Core.Formula",_x000D_
        "ID": 1113,_x000D_
        "Results": [_x000D_
          [_x000D_
            0.0_x000D_
          ]_x000D_
        ],_x000D_
        "Statistics": {_x000D_
          "CreationDate": "2022-04-01T12:24:50.1512506+02:00",_x000D_
          "LastRefreshDate": "2022-04-01T12:26:17.6430529+02:00",_x000D_
          "TotalRefreshCount": 13,_x000D_
          "CustomInfo": {}_x000D_
        }_x000D_
      },_x000D_
      "1114": {_x000D_
        "$type": "Inside.Core.Formula.Definition.DefinitionAC, Inside.Core.Formula",_x000D_
        "ID": 1114,_x000D_
        "Results": [_x000D_
          [_x000D_
            0.0_x000D_
          ]_x000D_
        ],_x000D_
        "Statistics": {_x000D_
          "CreationDate": "2022-04-01T12:24:50.1512506+02:00",_x000D_
          "LastRefreshDate": "2022-04-01T12:26:17.5884855+02:00",_x000D_
          "TotalRefreshCount": 14,_x000D_
          "CustomInfo": {}_x000D_
        }_x000D_
      },_x000D_
      "1115": {_x000D_
        "$type": "Inside.Core.Formula.Definition.DefinitionAC, Inside.Core.Formula",_x000D_
        "ID": 1115,_x000D_
        "Results": [_x000D_
          [_x000D_
            0.0_x000D_
          ]_x000D_
        ],_x000D_
        "Statistics": {_x000D_
          "CreationDate": "2022-04-01T12:24:50.1512506+02:00",_x000D_
          "LastRefreshDate": "2022-03-25T17:44:30.8803267+01:00",_x000D_
          "TotalRefreshCount": 4,_x000D_
          "CustomInfo": {}_x000D_
        }_x000D_
      },_x000D_
      "1116": {_x000D_
        "$type": "Inside.Core.Formula.Definition.DefinitionAC, Inside.Core.Formula",_x000D_
        "ID": 1116,_x000D_
        "Results": [_x000D_
          [_x000D_
            9964.5_x000D_
          ]_x000D_
        ],_x000D_
        "Statistics": {_x000D_
          "CreationDate": "2022-04-01T12:24:50.1512506+02:00",_x000D_
          "LastRefreshDate": "2022-04-01T12:26:17.5745139+02:00",_x000D_
          "TotalRefreshCount": 14,_x000D_
          "CustomInfo": {}_x000D_
        }_x000D_
      },_x000D_
      "1117": {_x000D_
        "$type": "Inside.Core.Formula.Definition.DefinitionAC, Inside.Core.Formula",_x000D_
        "ID": 1117,_x000D_
        "Results": [_x000D_
          [_x000D_
            406.44_x000D_
          ]_x000D_
        ],_x000D_
        "Statistics": {_x000D_
          "CreationDate": "2022-04-01T12:24:50.1512506+02:00",_x000D_
          "LastRefreshDate": "2022-04-01T12:26:17.657523+02:00",_x000D_
          "TotalRefreshCount": 13,_x000D_
          "CustomInfo": {}_x000D_
        }_x000D_
      },_x000D_
      "1118": {_x000D_
        "$type": "Inside.Core.Formula.Definition.DefinitionAC, Inside.Core.Formula",_x000D_
        "ID": 1118,_x000D_
        "Results": [_x000D_
          [_x000D_
            9713.91_x000D_
          ]_x000D_
        ],_x000D_
        "Statistics": {_x000D_
          "CreationDate": "2022-04-01T12:24:50.1512506+02:00",_x000D_
          "LastRefreshDate": "2022-04-01T12:26:17.0205318+02:00",_x000D_
          "TotalRefreshCount": 14,_x000D_
          "CustomInfo": {}_x000D_
        }_x000D_
      },_x000D_
      "1119": {_x000D_
        "$type": "Inside.Core.Formula.Definition.DefinitionAC, Inside.Core.Formula",_x000D_
        "ID": 1119,_x000D_
        "Results": [_x000D_
          [_x000D_
            43302.479999999996_x000D_
          ]_x000D_
        ],_x000D_
        "Statistics": {_x000D_
          "CreationDate": "2022-04-01T12:24:50.1512506+02:00",_x000D_
          "LastRefreshDate": "2022-04-01T12:26:17.0125907+02:00",_x000D_
          "TotalRefreshCount": 14,_x000D_
          "CustomInfo": {}_x000D_
        }_x000D_
      },_x000D_
      "1120": {_x000D_
        "$type": "Inside.Core.Formula.Definition.DefinitionAC, Inside.Core.Formula",_x000D_
        "ID": 1120,_x000D_
        "Results": [_x000D_
          [_x000D_
            0.0_x000D_
          ]_x000D_
        ],_x000D_
        "Statistics": {_x000D_
          "CreationDate": "2022-04-01T12:24:50.1512506+02:00",_x000D_
          "LastRefreshDate": "2022-04-01T12:26:17.5490297+02:00",_x000D_
          "TotalRefreshCount": 14,_x000D_
          "CustomInfo": {}_x000D_
        }_x000D_
      },_x000D_
      "1121": {_x000D_
        "$type": "Inside.Core.Formula.Definition.DefinitionAC, Inside.Core.Formula",_x000D_
        "ID": 1121,_x000D_
        "Results": [_x000D_
          [_x000D_
            135.48_x000D_
          ]_x000D_
        ],_x000D_
        "Statistics": {_x000D_
          "CreationDate": "2022-04-01T12:24:50.1512506+02:00",_x000D_
          "LastRefreshDate": "2022-04-01T12:26:17.6664987+02:00",_x000D_
          "TotalRefreshCount": 13,_x000D_
          "CustomInfo": {}_x000D_
        }_x000D_
      },_x000D_
      "1122": {_x000D_
        "$type": "Inside.Core.Formula.Definition.DefinitionAC, Inside.Core.Formula",_x000D_
        "ID": 1122,_x000D_
        "Results": [_x000D_
          [_x000D_
            127953.14_x000D_
          ]_x000D_
        ],_x000D_
        "Statistics": {_x000D_
          "CreationDate": "2022-04-01T12:24:50.1512506+02:00",_x000D_
          "LastRefreshDate": "2022-04-01T12:26:17.5112154+02:00",_x000D_
          "TotalRefreshCount": 14,_x000D_
          "CustomInfo": {}_x000D_
        }_x000D_
      },_x000D_
      "1123": {_x000D_
        "$type": "Inside.Core.Formula.Definition.DefinitionAC, Inside.Core.Formula",_x000D_
        "ID": 1123,_x000D_
        "Results": [_x000D_
          [_x000D_
            375233.78000000009_x000D_
          ]_x000D_
        ],_x000D_
        "Statistics": {_x000D_
          "CreationDate": "2022-04-01T12:24:50.1512506+02:00",_x000D_
          "LastRefreshDate": "2022-04-01T12:26:17.6144413+02:00",_x000D_
          "TotalRefreshCount": 13,_x000D_
          "CustomInfo": {}_x000D_
        }_x000D_
      },_x000D_
      "1124": {_x000D_
        "$type": "Inside.Core.Formula.Definition.DefinitionAC, Inside.Core.Formula",_x000D_
        "ID": 1124,_x000D_
        "Results": [_x000D_
          [_x000D_
            71851.21_x000D_
          ]_x000D_
        ],_x000D_
        "Statistics": {_x000D_
          "CreationDate": "2022-04-01T12:24:50.1512506+02:00",_x000D_
          "LastRefreshDate": "2022-04-01T12:26:17.4972135+02:00",_x000D_
          "TotalRefreshCount": 14,_x000D_
          "CustomInfo": {}_x000D_
        }_x000D_
      },_x000D_
      "1125": {_x000D_
        "$type": "Inside.Core.Formula.Definition.DefinitionAC, Inside.Core.Formula",_x000D_
        "ID": 1125,_x000D_
        "Results": [_x000D_
          [_x000D_
            0.0_x000D_
          ]_x000D_
        ],_x000D_
        "Statistics": {_x000D_
          "CreationDate": "2022-04-01T12:24:50.1512506+02:00",_x000D_
          "LastRefreshDate": "2022-04-01T12:26:17.5201544+02:00",_x000D_
          "TotalRefreshCount": 14,_x000D_
          "CustomInfo": {}_x000D_
        }_x000D_
      },_x000D_
      "1126": {_x000D_
        "$type": "Inside.Core.Formula.Definition.DefinitionAC, Inside.Core.Formula",_x000D_
        "ID": 1126,_x000D_
        "Results": [_x000D_
          [_x000D_
            0.0_x000D_
          ]_x000D_
        ],_x000D_
        "Statistics": {_x000D_
          "CreationDate": "2022-04-01T12:24:50.1512506+02:00",_x000D_
          "LastRefreshDate": "2022-04-01T12:26:17.5775029+02:00",_x000D_
          "TotalRefreshCount": 14,_x000D_
          "CustomInfo": {}_x000D_
        }_x000D_
      },_x000D_
      "1127": {_x000D_
        "$type": "Inside.Core.Formula.Definition.DefinitionAC, Inside.Core.Formula",_x000D_
        "ID": 1127,_x000D_
        "Results": [_x000D_
          [_x000D_
            9981.7100000000009_x000D_
          ]_x000D_
        ],_x000D_
        "Statistics": {_x000D_
          "CreationDate": "2022-04-01T12:24:50.1512506+02:00",_x000D_
          "LastRefreshDate": "2022-03-25T17:44:30.7525805+01:00",_x000D_
          "TotalRefreshCount": 4,_x000D_
          "CustomInfo": {}_x000D_
        }_x000D_
      },_x000D_
      "1128": {_x000D_
        "$type": "Inside.Core.Formula.Definition.DefinitionAC, Inside.Core.Formula",_x000D_
        "ID": 1128,_x000D_
        "Results": [_x000D_
          [_x000D_
            132910.56_x000D_
          ]_x000D_
        ],_x000D_
        "Statistics": {_x000D_
          "CreationDate": "2022-04-01T12:24:50.1512506+02:00",_x000D_
          "LastRefreshDate": "2022-04-01T12:26:17.5804929+02:00",_x000D_
          "TotalRefreshCount": 14,_x000D_
          "CustomInfo": {}_x000D_
        }_x000D_
      },_x000D_
      "1129": {_x000D_
        "$type": "Inside.Core.Formula.Definition.DefinitionAC, Inside.Core.Formula",_x000D_
        "ID": 1129,_x000D_
        "Results": [_x000D_
          [_x000D_
            191178.32_x000D_
          ]_x000D_
        ],_x000D_
        "Statistics": {_x000D_
          "CreationDate": "2022-04-01T12:24:50.1512506+02:00",_x000D_
          "LastRefreshDate": "2022-04-01T12:26:17.0095986+02:00",_x000D_
          "TotalRefreshCount": 14,_x000D_
          "CustomInfo": {}_x000D_
        }_x000D_
      },_x000D_
      "1130": {_x000D_
        "$type": "Inside.Core.Formula.Definition.DefinitionAC, Inside.Core.Formula",_x000D_
        "ID": 1130,_x000D_
        "Results": [_x000D_
          [_x000D_
            207404.88_x000D_
          ]_x000D_
        ],_x000D_
        "Statistics": {_x000D_
          "CreationDate": "2022-04-01T12:24:50.1512506+02:00",_x000D_
          "LastRefreshDate": "2022-04-01T12:26:17.6480398+02:00",_x000D_
          "TotalRefreshCount": 13,_x000D_
          "CustomInfo": {}_x000D_
        }_x000D_
      },_x000D_
      "1131": {_x000D_
        "$type": "Inside.Core.Formula.Definition.DefinitionAC, Inside.Core.Formula",_x000D_
        "ID": 1131,_x000D_
        "Results": [_x000D_
          [_x000D_
            346999.7_x000D_
          ]_x000D_
        ],_x000D_
        "Statistics": {_x000D_
          "CreationDate": "2022-04-01T12:24:50.1512506+02:00",_x000D_
          "LastRefreshDate": "2022-04-01T12:26:17.4796128+02:00",_x000D_
          "TotalRefreshCount": 14,_x000D_
          "CustomInfo": {}_x000D_
        }_x000D_
      },_x000D_
      "1132": {_x000D_
        "$type": "Inside.Core.Formula.Definition.DefinitionAC, Inside.Core.Formula",_x000D_
        "ID": 1132,_x000D_
        "Results": [_x000D_
          [_x000D_
            150495.53_x000D_
          ]_x000D_
        ],_x000D_
        "Statistics": {_x000D_
          "CreationDate": "2022-04-01T12:24:50.1512506+02:00",_x000D_
          "LastRefreshDate": "2022-04-01T12:26:17.5635463+02:00",_x000D_
          "TotalRefreshCount": 14,_x000D_
          "CustomInfo": {}_x000D_
        }_x000D_
      },_x000D_
      "1133": {_x000D_
        "$type": "Inside.Core.Formula.Definition.DefinitionAC, Inside.Core.Formula",_x000D_
        "ID": 1133,_x000D_
        "Results": [_x000D_
          [_x000D_
            12960.0_x000D_
          ]_x000D_
        ],_x000D_
        "Statistics": {_x000D_
          "CreationDate": "2022-04-01T12:24:50.1512506+02:00",_x000D_
          "LastRefreshDate": "2022-04-01T12:26:17.0238391+02:00",_x000D_
          "TotalRefreshCount": 14,_x000D_
          "CustomInfo": {}_x000D_
        }_x000D_
      },_x000D_
      "1134": {_x000D_
        "$type": "Inside.Core.Formula.Definition.DefinitionAC, Inside.Core.Formula",_x000D_
        "ID": 1134,_x000D_
        "Results": [_x000D_
          [_x000D_
            191955.6_x000D_
          ]_x000D_
        ],_x000D_
        "Statistics": {_x000D_
          "CreationDate": "2022-04-01T12:24:50.1512506+02:00",_x000D_
          "LastRefreshDate": "2022-04-01T12:26:17.6460449+02:00",_x000D_
          "TotalRefreshCount": 13,_x000D_
          "CustomInfo": {}_x000D_
        }_x000D_
      },_x000D_
      "1135": {_x000D_
        "$type": "Inside.Core.Formula.Definition.DefinitionAC, Inside.Core.Formula",_x000D_
        "ID": 1135,_x000D_
        "Results": [_x000D_
          [_x000D_
            0.0_x000D_
          ]_x000D_
        ],_x000D_
        "Statistics": {_x000D_
          "CreationDate": "2022-04-01T12:24:50.1512506+02:00",_x000D_
          "LastRefreshDate": "2022-04-01T12:26:17.5655425+02:00",_x000D_
          "TotalRefreshCount": 14,_x000D_
          "CustomInfo": {}_x000D_
        }_x000D_
      },_x000D_
      "1136": {_x000D_
        "$type": "Inside.Core.Formula.Definition.DefinitionAC, Inside.Core.Formula",_x000D_
        "ID": 1136,_x000D_
        "Results": [_x000D_
          [_x000D_
            0.0_x000D_
          ]_x000D_
        ],_x000D_
        "Statistics": {_x000D_
          "CreationDate": "2022-04-01T12:24:50.1512506+02:00",_x000D_
          "LastRefreshDate": "2022-04-01T12:26:17.5082262+02:00",_x000D_
          "TotalRefreshCount": 14,_x000D_
          "CustomInfo": {}_x000D_
        }_x000D_
      },_x000D_
      "1137": {_x000D_
        "$type": "Inside.Core.Formula.Definition.DefinitionAC, Inside.Core.Formula",_x000D_
        "ID": 1137,_x000D_
        "Results": [_x000D_
          [_x000D_
            0.0_x000D_
          ]_x000D_
        ],_x000D_
        "Statistics": {_x000D_
          "CreationDate": "2022-04-01T12:24:50.1512506+02:00",_x000D_
          "LastRefreshDate": "2022-04-01T12:26:17.4685963+02:00",_x000D_
          "TotalRefreshCount": 14,_x000D_
          "CustomInfo": {}_x000D_
        }_x000D_
      },_x000D_
      "1138": {_x000D_
        "$type": "Inside.Core.Formula.Definition.DefinitionAC, Inside.Core.Formula",_x000D_
        "ID": 1138,_x000D_
        "Results": [_x000D_
          [_x000D_
            0.0_x000D_
          ]_x000D_
        ],_x000D_
        "Statistics": {_x000D_
          "CreationDate": "2022-04-01T12:24:50.1512506+02:00",_x000D_
          "LastRefreshDate": "2022-04-01T12:26:17.5715366+02:00",_x000D_
          "TotalRefreshCount": 14,_x000D_
          "CustomInfo": {}_x000D_
        }_x000D_
      },_x000D_
      "1139": {_x000D_
        "$type": "Inside.Core.Formula.Definition.DefinitionAC, Inside.Core.Formula",_x000D_
        "ID": 1139,_x000D_
        "Results": [_x000D_
          [_x000D_
            0.0_x000D_
          ]_x000D_
        ],_x000D_
        "Statistics": {_x000D_
          "CreationDate": "2022-04-01T12:24:50.1512506+02:00",_x000D_
          "LastRefreshDate": "2022-03-25T17:44:30.8955096+01:00",_x000D_
          "TotalRefreshCount": 4,_x000D_
          "CustomInfo": {}_x000D_
        }_x000D_
      },_x000D_
      "1140": {_x000D_
        "$type": "Inside.Core.Formula.Definition.DefinitionAC, Inside.Core.Formula",_x000D_
        "ID": 1140,_x000D_
        "Results": [_x000D_
          [_x000D_
            0.0_x000D_
          ]_x000D_
        ],_x000D_
        "Statistics": {_x000D_
          "CreationDate": "2022-04-01T12:24:50.1512506+02:00",_x000D_
          "LastRefreshDate": "2022-04-01T12:26:17.5944166+02:00",_x000D_
          "TotalRefreshCount": 14,_x000D_
          "CustomInfo": {}_x000D_
        }_x000D_
      },_x000D_
      "1141": {_x000D_
        "$type": "Inside.Core.Formula.Definition.DefinitionAC, Inside.Core.Formula",_x000D_
        "ID": 1141,_x000D_
        "Results": [_x000D_
          [_x000D_
            0.0_x000D_
          ]_x000D_
        ],_x000D_
        "Statistics": {_x000D_
          "CreationDate": "2022-04-01T12:24:50.1512506+02:00",_x000D_
          "LastRefreshDate": "2022-04-01T12:26:17.5231836+02:00",_x000D_
          "TotalRefreshCount": 14,_x000D_
          "CustomInfo": {}_x000D_
        }_x000D_
      },_x000D_
      "1142": {_x000D_
        "$type": "Inside.Core.Formula.Definition.DefinitionAC, Inside.Core.Formula",_x000D_
        "ID": 1142,_x000D_
        "Results": [_x000D_
          [_x000D_
            0.0_x000D_
          ]_x000D_
        ],_x000D_
        "Statistics": {_x000D_
          "CreationDate": "2022-04-01T12:24:50.1512506+02:00",_x000D_
          "LastRefreshDate": "2022-04-01T12:26:17.6034334+02:00",_x000D_
          "TotalRefreshCount": 13,_x000D_
          "CustomInfo": {}_x000D_
        }_x000D_
      },_x000D_
      "1143": {_x000D_
        "$type": "Inside.Core.Formula.Definition.DefinitionAC, Inside.Core.Formula",_x000D_
        "ID": 1143,_x000D_
        "Results": [_x000D_
          [_x000D_
            0.0_x000D_
          ]_x000D_
        ],_x000D_
        "Statistics": {_x000D_
          "CreationDate": "2022-04-01T12:24:50.1512506+02:00",_x000D_
          "LastRefreshDate": "2022-04-01T12:26:17.4705912+02:00",_x000D_
          "TotalRefreshCount": 14,_x000D_
          "CustomInfo": {}_x000D_
        }_x000D_
     </t>
  </si>
  <si>
    <t xml:space="preserve"> },_x000D_
      "1144": {_x000D_
        "$type": "Inside.Core.Formula.Definition.DefinitionAC, Inside.Core.Formula",_x000D_
        "ID": 1144,_x000D_
        "Results": [_x000D_
          [_x000D_
            0.0_x000D_
          ]_x000D_
        ],_x000D_
        "Statistics": {_x000D_
          "CreationDate": "2022-04-01T12:24:50.1512506+02:00",_x000D_
          "LastRefreshDate": "2022-04-01T12:26:17.6390637+02:00",_x000D_
          "TotalRefreshCount": 13,_x000D_
          "CustomInfo": {}_x000D_
        }_x000D_
      },_x000D_
      "1145": {_x000D_
        "$type": "Inside.Core.Formula.Definition.DefinitionAC, Inside.Core.Formula",_x000D_
        "ID": 1145,_x000D_
        "Results": [_x000D_
          [_x000D_
            0.0_x000D_
          ]_x000D_
        ],_x000D_
        "Statistics": {_x000D_
          "CreationDate": "2022-04-01T12:24:50.1512506+02:00",_x000D_
          "LastRefreshDate": "2022-04-01T12:26:17.4882009+02:00",_x000D_
          "TotalRefreshCount": 14,_x000D_
          "CustomInfo": {}_x000D_
        }_x000D_
      },_x000D_
      "1146": {_x000D_
        "$type": "Inside.Core.Formula.Definition.DefinitionAC, Inside.Core.Formula",_x000D_
        "ID": 1146,_x000D_
        "Results": [_x000D_
          [_x000D_
            0.0_x000D_
          ]_x000D_
        ],_x000D_
        "Statistics": {_x000D_
          "CreationDate": "2022-04-01T12:24:50.1512506+02:00",_x000D_
          "LastRefreshDate": "2022-04-01T12:26:17.0157684+02:00",_x000D_
          "TotalRefreshCount": 14,_x000D_
          "CustomInfo": {}_x000D_
        }_x000D_
      },_x000D_
      "1147": {_x000D_
        "$type": "Inside.Core.Formula.Definition.DefinitionAC, Inside.Core.Formula",_x000D_
        "ID": 1147,_x000D_
        "Results": [_x000D_
          [_x000D_
            0.0_x000D_
          ]_x000D_
        ],_x000D_
        "Statistics": {_x000D_
          "CreationDate": "2022-04-01T12:24:50.1512506+02:00",_x000D_
          "LastRefreshDate": "2022-04-01T12:26:17.6510318+02:00",_x000D_
          "TotalRefreshCount": 13,_x000D_
          "CustomInfo": {}_x000D_
        }_x000D_
      },_x000D_
      "1148": {_x000D_
        "$type": "Inside.Core.Formula.Definition.DefinitionAC, Inside.Core.Formula",_x000D_
        "ID": 1148,_x000D_
        "Results": [_x000D_
          [_x000D_
            0.0_x000D_
          ]_x000D_
        ],_x000D_
        "Statistics": {_x000D_
          "CreationDate": "2022-04-01T12:24:50.1512506+02:00",_x000D_
          "LastRefreshDate": "2022-04-01T12:26:17.5141724+02:00",_x000D_
          "TotalRefreshCount": 14,_x000D_
          "CustomInfo": {}_x000D_
        }_x000D_
      },_x000D_
      "1149": {_x000D_
        "$type": "Inside.Core.Formula.Definition.DefinitionAC, Inside.Core.Formula",_x000D_
        "ID": 1149,_x000D_
        "Results": [_x000D_
          [_x000D_
            0.0_x000D_
          ]_x000D_
        ],_x000D_
        "Statistics": {_x000D_
          "CreationDate": "2022-04-01T12:24:50.1512506+02:00",_x000D_
          "LastRefreshDate": "2022-04-01T12:26:17.5021629+02:00",_x000D_
          "TotalRefreshCount": 14,_x000D_
          "CustomInfo": {}_x000D_
        }_x000D_
      },_x000D_
      "1150": {_x000D_
        "$type": "Inside.Core.Formula.Definition.DefinitionAC, Inside.Core.Formula",_x000D_
        "ID": 1150,_x000D_
        "Results": [_x000D_
          [_x000D_
            0.0_x000D_
          ]_x000D_
        ],_x000D_
        "Statistics": {_x000D_
          "CreationDate": "2022-04-01T12:24:50.1512506+02:00",_x000D_
          "LastRefreshDate": "2022-04-01T12:26:17.6330797+02:00",_x000D_
          "TotalRefreshCount": 13,_x000D_
          "CustomInfo": {}_x000D_
        }_x000D_
      },_x000D_
      "1151": {_x000D_
        "$type": "Inside.Core.Formula.Definition.DefinitionAC, Inside.Core.Formula",_x000D_
        "ID": 1151,_x000D_
        "Results": [_x000D_
          [_x000D_
            33221.36_x000D_
          ]_x000D_
        ],_x000D_
        "Statistics": {_x000D_
          "CreationDate": "2022-04-01T12:24:50.1512506+02:00",_x000D_
          "LastRefreshDate": "2022-03-25T17:44:30.7645446+01:00",_x000D_
          "TotalRefreshCount": 4,_x000D_
          "CustomInfo": {}_x000D_
        }_x000D_
      },_x000D_
      "1152": {_x000D_
        "$type": "Inside.Core.Formula.Definition.DefinitionAC, Inside.Core.Formula",_x000D_
        "ID": 1152,_x000D_
        "Results": [_x000D_
          [_x000D_
            504085.31_x000D_
          ]_x000D_
        ],_x000D_
        "Statistics": {_x000D_
          "CreationDate": "2022-04-01T12:24:50.1512506+02:00",_x000D_
          "LastRefreshDate": "2022-04-01T12:26:17.663543+02:00",_x000D_
          "TotalRefreshCount": 13,_x000D_
          "CustomInfo": {}_x000D_
        }_x000D_
      },_x000D_
      "1153": {_x000D_
        "$type": "Inside.Core.Formula.Definition.DefinitionAC, Inside.Core.Formula",_x000D_
        "ID": 1153,_x000D_
        "Results": [_x000D_
          [_x000D_
            492605.4_x000D_
          ]_x000D_
        ],_x000D_
        "Statistics": {_x000D_
          "CreationDate": "2022-04-01T12:24:50.1512506+02:00",_x000D_
          "LastRefreshDate": "2022-04-01T12:26:17.5540162+02:00",_x000D_
          "TotalRefreshCount": 14,_x000D_
          "CustomInfo": {}_x000D_
        }_x000D_
      },_x000D_
      "1154": {_x000D_
        "$type": "Inside.Core.Formula.Definition.DefinitionAC, Inside.Core.Formula",_x000D_
        "ID": 1154,_x000D_
        "Results": [_x000D_
          [_x000D_
            764353.65_x000D_
          ]_x000D_
        ],_x000D_
        "Statistics": {_x000D_
          "CreationDate": "2022-04-01T12:24:50.1512506+02:00",_x000D_
          "LastRefreshDate": "2022-04-01T12:26:17.4735841+02:00",_x000D_
          "TotalRefreshCount": 14,_x000D_
          "CustomInfo": {}_x000D_
        }_x000D_
      },_x000D_
      "1155": {_x000D_
        "$type": "Inside.Core.Formula.Definition.DefinitionAC, Inside.Core.Formula",_x000D_
        "ID": 1155,_x000D_
        "Results": [_x000D_
          [_x000D_
            788704.72000000009_x000D_
          ]_x000D_
        ],_x000D_
        "Statistics": {_x000D_
          "CreationDate": "2022-04-01T12:24:50.1512506+02:00",_x000D_
          "LastRefreshDate": "2022-04-01T12:26:17.5824881+02:00",_x000D_
          "TotalRefreshCount": 14,_x000D_
          "CustomInfo": {}_x000D_
        }_x000D_
      },_x000D_
      "1156": {_x000D_
        "$type": "Inside.Core.Formula.Definition.DefinitionAC, Inside.Core.Formula",_x000D_
        "ID": 1156,_x000D_
        "Results": [_x000D_
          [_x000D_
            394669.37_x000D_
          ]_x000D_
        ],_x000D_
        "Statistics": {_x000D_
          "CreationDate": "2022-04-01T12:24:50.1512506+02:00",_x000D_
          "LastRefreshDate": "2022-04-01T12:26:17.6540239+02:00",_x000D_
          "TotalRefreshCount": 13,_x000D_
          "CustomInfo": {}_x000D_
        }_x000D_
      },_x000D_
      "1157": {_x000D_
        "$type": "Inside.Core.Formula.Definition.DefinitionAC, Inside.Core.Formula",_x000D_
        "ID": 1157,_x000D_
        "Results": [_x000D_
          [_x000D_
            319912.4_x000D_
          ]_x000D_
        ],_x000D_
        "Statistics": {_x000D_
          "CreationDate": "2022-04-01T12:24:50.1512506+02:00",_x000D_
          "LastRefreshDate": "2022-04-01T12:26:17.5051972+02:00",_x000D_
          "TotalRefreshCount": 14,_x000D_
          "CustomInfo": {}_x000D_
        }_x000D_
      },_x000D_
      "1158": {_x000D_
        "$type": "Inside.Core.Formula.Definition.DefinitionAC, Inside.Core.Formula",_x000D_
        "ID": 1158,_x000D_
        "Results": [_x000D_
          [_x000D_
            1247758.95_x000D_
          ]_x000D_
        ],_x000D_
        "Statistics": {_x000D_
          "CreationDate": "2022-04-01T12:24:50.1512506+02:00",_x000D_
          "LastRefreshDate": "2022-04-01T12:26:17.5171615+02:00",_x000D_
          "TotalRefreshCount": 14,_x000D_
          "CustomInfo": {}_x000D_
        }_x000D_
      },_x000D_
      "1159": {_x000D_
        "$type": "Inside.Core.Formula.Definition.DefinitionAC, Inside.Core.Formula",_x000D_
        "ID": 1159,_x000D_
        "Results": [_x000D_
          [_x000D_
            575608.95000000007_x000D_
          ]_x000D_
        ],_x000D_
        "Statistics": {_x000D_
          "CreationDate": "2022-04-01T12:24:50.1512506+02:00",_x000D_
          "LastRefreshDate": "2022-04-01T12:26:17.5964677+02:00",_x000D_
          "TotalRefreshCount": 14,_x000D_
          "CustomInfo": {}_x000D_
        }_x000D_
      },_x000D_
      "1160": {_x000D_
        "$type": "Inside.Core.Formula.Definition.DefinitionAC, Inside.Core.Formula",_x000D_
        "ID": 1160,_x000D_
        "Results": [_x000D_
          [_x000D_
            94761.23000000001_x000D_
          ]_x000D_
        ],_x000D_
        "Statistics": {_x000D_
          "CreationDate": "2022-04-01T12:24:50.1512506+02:00",_x000D_
          "LastRefreshDate": "2022-04-01T12:26:17.0076056+02:00",_x000D_
          "TotalRefreshCount": 14,_x000D_
          "CustomInfo": {}_x000D_
        }_x000D_
      },_x000D_
      "1161": {_x000D_
        "$type": "Inside.Core.Formula.Definition.DefinitionAC, Inside.Core.Formula",_x000D_
        "ID": 1161,_x000D_
        "Results": [_x000D_
          [_x000D_
            0.0_x000D_
          ]_x000D_
        ],_x000D_
        "Statistics": {_x000D_
          "CreationDate": "2022-04-01T12:24:50.1512506+02:00",_x000D_
          "LastRefreshDate": "2022-04-01T12:26:17.5854859+02:00",_x000D_
          "TotalRefreshCount": 14,_x000D_
          "CustomInfo": {}_x000D_
        }_x000D_
      },_x000D_
      "1162": {_x000D_
        "$type": "Inside.Core.Formula.Definition.DefinitionAC, Inside.Core.Formula",_x000D_
        "ID": 1162,_x000D_
        "Results": [_x000D_
          [_x000D_
            0.0_x000D_
          ]_x000D_
        ],_x000D_
        "Statistics": {_x000D_
          "CreationDate": "2022-04-01T12:24:50.1512506+02:00",_x000D_
          "LastRefreshDate": "2022-04-01T12:26:17.4941849+02:00",_x000D_
          "TotalRefreshCount": 14,_x000D_
          "CustomInfo": {}_x000D_
        }_x000D_
      },_x000D_
      "1163": {_x000D_
        "$type": "Inside.Core.Formula.Definition.DefinitionAC, Inside.Core.Formula",_x000D_
        "ID": 1163,_x000D_
        "Results": [_x000D_
          [_x000D_
            0.0_x000D_
          ]_x000D_
        ],_x000D_
        "Statistics": {_x000D_
          "CreationDate": "2022-04-01T12:24:50.1512506+02:00",_x000D_
          "LastRefreshDate": "2022-04-01T12:26:17.6360715+02:00",_x000D_
          "TotalRefreshCount": 12,_x000D_
          "CustomInfo": {}_x000D_
        }_x000D_
      },_x000D_
      "1164": {_x000D_
        "$type": "Inside.Core.Formula.Definition.DefinitionAC, Inside.Core.Formula",_x000D_
        "ID": 1164,_x000D_
        "Results": [_x000D_
          [_x000D_
            467_x000D_
          ]_x000D_
        ],_x000D_
        "Statistics": {_x000D_
          "CreationDate": "2022-04-01T12:24:50.1512506+02:00",_x000D_
          "LastRefreshDate": "2022-03-25T17:44:30.9314001+01:00",_x000D_
          "TotalRefreshCount": 4,_x000D_
          "CustomInfo": {}_x000D_
        }_x000D_
      },_x000D_
      "1165": {_x000D_
        "$type": "Inside.Core.Formula.Definition.DefinitionAC, Inside.Core.Formula",_x000D_
        "ID": 1165,_x000D_
        "Results": [_x000D_
          [_x000D_
            0.0_x000D_
          ]_x000D_
        ],_x000D_
        "Statistics": {_x000D_
          "CreationDate": "2022-04-01T12:24:50.1512506+02:00",_x000D_
          "LastRefreshDate": "2022-04-01T12:26:17.4911926+02:00",_x000D_
          "TotalRefreshCount": 13,_x000D_
          "CustomInfo": {}_x000D_
        }_x000D_
      },_x000D_
      "1166": {_x000D_
        "$type": "Inside.Core.Formula.Definition.DefinitionAC, Inside.Core.Formula",_x000D_
        "ID": 1166,_x000D_
        "Results": [_x000D_
          [_x000D_
            0.0_x000D_
          ]_x000D_
        ],_x000D_
        "Statistics": {_x000D_
          "CreationDate": "2022-04-01T12:24:50.1512506+02:00",_x000D_
          "LastRefreshDate": "2022-04-01T12:26:17.4593369+02:00",_x000D_
          "TotalRefreshCount": 13,_x000D_
          "CustomInfo": {}_x000D_
        }_x000D_
      },_x000D_
      "1167": {_x000D_
        "$type": "Inside.Core.Formula.Definition.DefinitionAC, Inside.Core.Formula",_x000D_
        "ID": 1167,_x000D_
        "Results": [_x000D_
          [_x000D_
            1016_x000D_
          ]_x000D_
        ],_x000D_
        "Statistics": {_x000D_
          "CreationDate": "2022-04-01T12:24:50.1512506+02:00",_x000D_
          "LastRefreshDate": "2022-04-01T12:26:17.6004454+02:00",_x000D_
          "TotalRefreshCount": 12,_x000D_
          "CustomInfo": {}_x000D_
        }_x000D_
      },_x000D_
      "1168": {_x000D_
        "$type": "Inside.Core.Formula.Definition.DefinitionAC, Inside.Core.Formula",_x000D_
        "ID": 1168,_x000D_
        "Results": [_x000D_
          [_x000D_
            0.0_x000D_
          ]_x000D_
        ],_x000D_
        "Statistics": {_x000D_
          "CreationDate": "2022-04-01T12:24:50.1512506+02:00",_x000D_
          "LastRefreshDate": "2022-04-01T12:26:17.6695341+02:00",_x000D_
          "TotalRefreshCount": 12,_x000D_
          "CustomInfo": {}_x000D_
        }_x000D_
      },_x000D_
      "1169": {_x000D_
        "$type": "Inside.Core.Formula.Definition.DefinitionAC, Inside.Core.Formula",_x000D_
        "ID": 1169,_x000D_
        "Results": [_x000D_
          [_x000D_
            1154.5666666666664_x000D_
          ]_x000D_
        ],_x000D_
        "Statistics": {_x000D_
          "CreationDate": "2022-04-01T12:24:50.1522472+02:00",_x000D_
          "LastRefreshDate": "2022-03-25T17:47:39.6008131+01:00",_x000D_
          "TotalRefreshCount": 1,_x000D_
          "CustomInfo": {}_x000D_
        }_x000D_
      },_x000D_
      "1170": {_x000D_
        "$type": "Inside.Core.Formula.Definition.DefinitionAC, Inside.Core.Formula",_x000D_
        "ID": 1170,_x000D_
        "Results": [_x000D_
          [_x000D_
            1154.5666666666664_x000D_
          ]_x000D_
        ],_x000D_
        "Statistics": {_x000D_
          "CreationDate": "2022-04-01T12:24:50.1522472+02:00",_x000D_
          "LastRefreshDate": "2022-03-25T17:50:17.7254828+01:00",_x000D_
          "TotalRefreshCount": 4,_x000D_
          "CustomInfo": {}_x000D_
        }_x000D_
      },_x000D_
      "1171": {_x000D_
        "$type": "Inside.Core.Formula.Definition.DefinitionAC, Inside.Core.Formula",_x000D_
        "ID": 1171,_x000D_
        "Results": [_x000D_
          [_x000D_
            7073.043333333334_x000D_
          ]_x000D_
        ],_x000D_
        "Statistics": {_x000D_
          "CreationDate": "2022-04-01T12:24:50.1522472+02:00",_x000D_
          "LastRefreshDate": "2022-03-25T17:49:01.506874+01:00",_x000D_
          "TotalRefreshCount": 1,_x000D_
          "CustomInfo": {}_x000D_
        }_x000D_
      },_x000D_
      "1172": {_x000D_
        "$type": "Inside.Core.Formula.Definition.DefinitionAC, Inside.Core.Formula",_x000D_
        "ID": 1172,_x000D_
        "Results": [_x000D_
          [_x000D_
            7073.043333333334_x000D_
          ]_x000D_
        ],_x000D_
        "Statistics": {_x000D_
          "CreationDate": "2022-04-01T12:24:50.1522472+02:00",_x000D_
          "LastRefreshDate": "2022-03-25T17:50:17.7215045+01:00",_x000D_
          "TotalRefreshCount": 4,_x000D_
          "CustomInfo": {}_x000D_
        }_x000D_
      },_x000D_
      "1173": {_x000D_
        "$type": "Inside.Core.Formula.Definition.DefinitionAC, Inside.Core.Formula",_x000D_
        "ID": 1173,_x000D_
        "Results": [_x000D_
          [_x000D_
            11662.426666666668_x000D_
          ]_x000D_
        ],_x000D_
        "Statistics": {_x000D_
          "CreationDate": "2022-04-01T12:24:50.1522472+02:00",_x000D_
          "LastRefreshDate": "2022-03-25T17:49:02.0748054+01:00",_x000D_
          "TotalRefreshCount": 1,_x000D_
          "CustomInfo": {}_x000D_
        }_x000D_
      },_x000D_
      "1174": {_x000D_
        "$type": "Inside.Core.Formula.Definition.DefinitionAC, Inside.Core.Formula",_x000D_
        "ID": 1174,_x000D_
        "Results": [_x000D_
          [_x000D_
            11662.426666666668_x000D_
          ]_x000D_
        ],_x000D_
        "Statistics": {_x000D_
          "CreationDate": "2022-04-01T12:24:50.1522472+02:00",_x000D_
          "LastRefreshDate": "2022-03-25T17:50:17.7184908+01:00",_x000D_
          "TotalRefreshCount": 4,_x000D_
          "CustomInfo": {}_x000D_
        }_x000D_
      },_x000D_
      "1175": {_x000D_
        "$type": "Inside.Core.Formula.Definition.DefinitionAC, Inside.Core.Formula",_x000D_
        "ID": 1175,_x000D_
        "Results": [_x000D_
          [_x000D_
            804.49333333333334_x000D_
          ]_x000D_
        ],_x000D_
        "Statistics": {_x000D_
          "CreationDate": "2022-04-01T12:24:50.1522472+02:00",_x000D_
          "LastRefreshDate": "2022-03-25T17:49:02.6345923+01:00",_x000D_
          "TotalRefreshCount": 1,_x000D_
          "CustomInfo": {}_x000D_
        }_x000D_
      },_x000D_
      "1176": {_x000D_
        "$type": "Inside.Core.Formula.Definition.DefinitionAC, Inside.Core.Formula",_x000D_
        "ID": 1176,_x000D_
        "Results": [_x000D_
          [_x000D_
            804.49333333333334_x000D_
          ]_x000D_
        ],_x000D_
        "Statistics": {_x000D_
          "CreationDate": "2022-04-01T12:24:50.1522472+02:00",_x000D_
          "LastRefreshDate": "2022-03-25T17:50:17.7144995+01:00",_x000D_
          "TotalRefreshCount": 4,_x000D_
          "CustomInfo": {}_x000D_
        }_x000D_
      },_x000D_
      "1177": {_x000D_
        "$type": "Inside.Core.Formula.Definition.DefinitionAC, Inside.Core.Formula",_x000D_
        "ID": 1177,_x000D_
        "Results": [_x000D_
          [_x000D_
            5831.5666666666657_x000D_
          ]_x000D_
        ],_x000D_
        "Statistics": {_x000D_
          "CreationDate": "2022-04-01T12:24:50.1522472+02:00",_x000D_
          "LastRefreshDate": "2022-03-25T17:49:03.1482334+01:00",_x000D_
          "TotalRefreshCount": 1,_x000D_
          "CustomInfo": {}_x000D_
        }_x000D_
      },_x000D_
      "1178": {_x000D_
        "$type": "Inside.Core.Formula.Definition.DefinitionAC, Inside.Core.Formula",_x000D_
        "ID": 1178,_x000D_
        "Results": [_x000D_
          [_x000D_
            5831.5666666666657_x000D_
          ]_x000D_
        ],_x000D_
        "Statistics": {_x000D_
          "CreationDate": "2022-04-01T12:24:50.1522472+02:00",_x000D_
          "LastRefreshDate": "2022-03-25T17:50:17.7115093+01:00",_x000D_
          "TotalRefreshCount": 4,_x000D_
          "CustomInfo": {}_x000D_
        }_x000D_
      },_x000D_
      "1179": {_x000D_
        "$type": "Inside.Core.Formula.Definition.DefinitionAC, Inside.Core.Formula",_x000D_
        "ID": 1179,_x000D_
        "Results": [_x000D_
          [_x000D_
            9657.9666666666653_x000D_
          ]_x000D_
        ],_x000D_
        "Statistics": {_x000D_
          "CreationDate": "2022-04-01T12:24:50.1522472+02:00",_x000D_
          "LastRefreshDate": "2022-03-25T17:49:03.6530633+01:00",_x000D_
          "TotalRefreshCount": 1,_x000D_
          "CustomInfo": {}_x000D_
        }_x000D_
      },_x000D_
      "1180": {_x000D_
        "$type": "Inside.Core.Formula.Definition.DefinitionAC, Inside.Core.Formula",_x000D_
        "ID": 1180,_x000D_
        "Results": [_x000D_
          [_x000D_
            9657.9666666666653_x000D_
          ]_x000D_
        ],_x000D_
        "Statistics": {_x000D_
          "CreationDate": "2022-04-01T12:24:50.1522472+02:00",_x000D_
          "LastRefreshDate": "2022-03-25T17:50:17.708519+01:00",_x000D_
          "TotalRefreshCount": 4,_x000D_
          "CustomInfo": {}_x000D_
        }_x000D_
      },_x000D_
      "1181": {_x000D_
        "$type": "Inside.Core.Formula.Definition.DefinitionAC, Inside.Core.Formula",_x000D_
        "ID": 1181,_x000D_
        "Results": [_x000D_
          [_x000D_
            314.99999999999989_x000D_
          ]_x000D_
        ],_x000D_
        "Statistics": {_x000D_
          "CreationDate": "2022-04-01T12:24:50.1522472+02:00",_x000D_
          "LastRefreshDate": "2022-03-25T17:49:04.2058899+01:00",_x000D_
          "TotalRefreshCount": 1,_x000D_
          "CustomInfo": {}_x000D_
        }_x000D_
      },_x000D_
      "1182": {_x000D_
        "$type": "Inside.Core.Formula.Definition.DefinitionAC, Inside.Core.Formula",_x000D_
        "ID": 1182,_x000D_
        "Results": [_x000D_
          [_x000D_
            314.99999999999989_x000D_
          ]_x000D_
        ],_x000D_
        "Statistics": {_x000D_
          "CreationDate": "2022-04-01T12:24:50.1522472+02:00",_x000D_
          "LastRefreshDate": "2022-03-25T17:50:17.7045293+01:00",_x000D_
          "TotalRefreshCount": 4,_x000D_
          "CustomInfo": {}_x000D_
        }_x000D_
      },_x000D_
      "1183": {_x000D_
        "$type": "Inside.Core.Formula.Definition.DefinitionAC, Inside.Core.Formula",_x000D_
        "ID": 1183,_x000D_
        "Results": [_x000D_
          [_x000D_
            767.49999999999989_x000D_
          ]_x000D_
        ],_x000D_
        "Statistics": {_x000D_
          "CreationDate": "2022-04-01T12:24:50.1522472+02:00",_x000D_
          "LastRefreshDate": "2022-03-25T17:49:04.7602803+01:00",_x000D_
          "TotalRefreshCount": 1,_x000D_
          "CustomInfo": {}_x000D_
        }_x000D_
      },_x000D_
      "1184": {_x000D_
        "$type": "Inside.Core.Formula.Definition.DefinitionAC, Inside.Core.Formula",_x000D_
        "ID": 1184,_x000D_
        "Results": [_x000D_
          [_x000D_
            767.49999999999989_x000D_
          ]_x000D_
        ],_x000D_
        "Statistics": {_x000D_
          "CreationDate": "2022-04-01T12:24:50.1522472+02:00",_x000D_
          "LastRefreshDate": "2022-03-25T17:50:17.7005412+01:00",_x000D_
          "TotalRefreshCount": 4,_x000D_
          "CustomInfo": {}_x000D_
        }_x000D_
      },_x000D_
      "1185": {_x000D_
        "$type": "Inside.Core.Formula.Definition.DefinitionAC, Inside.Core.Formula",_x000D_
        "ID": 1185,_x000D_
        "Results": [_x000D_
          [_x000D_
            2280.4999999999995_x000D_
          ]_x000D_
        ],_x000D_
        "Statistics": {_x000D_
          "CreationDate": "2022-04-01T12:24:50.1522472+02:00",_x000D_
          "LastRefreshDate": "2022-03-25T17:49:05.2459973+01:00",_x000D_
          "TotalRefreshCount": 1,_x000D_
          "CustomInfo": {}_x000D_
        }_x000D_
      },_x000D_
      "1186": {_x000D_
        "$type": "Inside.Core.Formula.Definition.DefinitionAC, Inside.Core.Formula",_x000D_
        "ID": 1186,_x000D_
        "Results": [_x000D_
          [_x000D_
            2280.4999999999995_x000D_
          ]_x000D_
        ],_x000D_
        "Statistics": {_x000D_
          "CreationDate": "2022-04-01T12:24:50.1522472+02:00",_x000D_
          "LastRefreshDate": "2022-03-25T17:50:17.6975484+01:00",_x000D_
          "TotalRefreshCount": 4,_x000D_
          "CustomInfo": {}_x000D_
        }_x000D_
      },_x000D_
      "1187": {_x000D_
        "$type": "Inside.Core.Formula.Definition.DefinitionAC, Inside.Core.Formula",_x000D_
        "ID": 1187,_x000D_
        "Results": [_x000D_
          [_x000D_
            0.0_x000D_
          ]_x000D_
        ],_x000D_
        "Statistics": {_x000D_
          "CreationDate": "2022-04-01T12:24:50.1522472+02:00",_x000D_
          "LastRefreshDate": "2022-03-25T17:49:05.8117101+01:00",_x000D_
          "TotalRefreshCount": 1,_x000D_
          "CustomInfo": {}_x000D_
        }_x000D_
      },_x000D_
      "1188": {_x000D_
        "$type": "Inside.Core.Formula.Definition.DefinitionAC, Inside.Core.Formula",_x000D_
        "ID": 1188,_x000D_
        "Results": [_x000D_
          [_x000D_
            0.0_x000D_
          ]_x000D_
        ],_x000D_
        "Statistics": {_x000D_
          "CreationDate": "2022-04-01T12:24:50.1522472+02:00",_x000D_
          "LastRefreshDate": "2022-03-25T17:50:17.693557+01:00",_x000D_
          "TotalRefreshCount": 4,_x000D_
          "CustomInfo": {}_x000D_
        }_x000D_
      },_x000D_
      "1189": {_x000D_
        "$type": "Inside.Core.Formula.Definition.DefinitionAC, Inside.Core.Formula",_x000D_
        "ID": 1189,_x000D_
        "Results": [_x000D_
          [_x000D_
            0.0_x000D_
          ]_x000D_
        ],_x000D_
        "Statistics": {_x000D_
          "CreationDate": "2022-04-01T12:24:50.1522472+02:00",_x000D_
          "LastRefreshDate": "2022-03-25T17:49:06.3616813+01:00",_x000D_
          "TotalRefreshCount": 1,_x000D_
          "CustomInfo": {}_x000D_
        }_x000D_
      },_x000D_
      "1190": {_x000D_
        "$type": "Inside.Core.Formula.Definition.DefinitionAC, Inside.Core.Formula",_x000D_
        "ID": 1190,_x000D_
        "Results": [_x000D_
          [_x000D_
            0.0_x000D_
          ]_x000D_
        ],_x000D_
        "Statistics": {_x000D_
          "CreationDate": "2022-04-01T12:24:50.1522472+02:00",_x000D_
          "LastRefreshDate": "2022-03-25T17:50:17.6905268+01:00",_x000D_
          "TotalRefreshCount": 4,_x000D_
          "CustomInfo": {}_x000D_
        }_x000D_
      },_x000D_
      "1191": {_x000D_
        "$type": "Inside.Core.Formula.Definition.DefinitionAC, Inside.Core.Formula",_x000D_
        "ID": 1191,_x000D_
        "Results": [_x000D_
          [_x000D_
            0.0_x000D_
          ]_x000D_
        ],_x000D_
        "Statistics": {_x000D_
          "CreationDate": "2022-04-01T12:24:50.1522472+02:00",_x000D_
          "LastRefreshDate": "2022-03-25T17:49:06.9447127+01:00",_x000D_
          "TotalRefreshCount": 1,_x000D_
          "CustomInfo": {}_x000D_
        }_x000D_
      },_x000D_
      "1192": {_x000D_
        "$type": "Inside.Core.Formula.Definition.DefinitionAC, Inside.Core.Formula",_x000D_
        "ID": 1192,_x000D_
        "Results": [_x000D_
          [_x000D_
            0.0_x000D_
          ]_x000D_
        ],_x000D_
        "Statistics": {_x000D_
          "CreationDate": "2022-04-01T12:24:50.1522472+02:00",_x000D_
          "LastRefreshDate": "2022-03-25T17:50:17.6865373+01:00",_x000D_
          "TotalRefreshCount": 4,_x000D_
          "CustomInfo": {}_x000D_
        }_x000D_
      },_x000D_
      "1193": {_x000D_
        "$type": "Inside.Core.Formula.Definition.DefinitionAC, Inside.Core.Formula",_x000D_
        "ID": 1193,_x000D_
        "Results": [_x000D_
          [_x000D_
            36.58_x000D_
          ]_x000D_
        ],_x000D_
        "Statistics": {_x000D_
          "CreationDate": "2022-04-01T12:24:50.1522472+02:00",_x000D_
          "LastRefreshDate": "2022-03-25T17:49:07.4635613+01:00",_x000D_
          "TotalRefreshCount": 1,_x000D_
          "CustomInfo": {}_x000D_
        }_x000D_
      },_x000D_
      "1194": {_x000D_
        "$type": "Inside.Core.Formula.Definition.DefinitionAC, Inside.Core.Formula",_x000D_
        "ID": 1194,_x000D_
        "Results": [_x000D_
          [_x000D_
            36.58_x000D_
          ]_x000D_
        ],_x000D_
        "Statistics": {_x000D_
          "CreationDate": "2022-04-01T12:24:50.1522472+02:00",_x000D_
          "LastRefreshDate": "2022-03-25T17:50:17.6835455+01:00",_x000D_
          "TotalRefreshCount": 4,_x000D_
          "CustomInfo": {}_x000D_
        }_x000D_
      },_x000D_
      "1195": {_x000D_
        "$type": "Inside.Core.Formula.Definition.DefinitionAC, Inside.Core.Formula",_x000D_
        "ID": 1195,_x000D_
        "Results": [_x000D_
          [_x000D_
            380.14999999999992_x000D_
          ]_x000D_
        ],_x000D_
        "Statistics": {_x000D_
          "CreationDate": "2022-04-01T12:24:50.1522472+02:00",_x000D_
          "LastRefreshDate": "2022-03-25T17:49:07.9930542+01:00",_x000D_
          "TotalRefreshCount": 1,_x000D_
          "CustomInfo": {}_x000D_
        }_x000D_
      },_x000D_
      "1196": {_x000D_
        "$type": "Inside.Core.Formula.Definition.DefinitionAC, Inside.Core.Formula",_x000D_
        "ID": 1196,_x000D_
        "Results": [_x000D_
          [_x000D_
            380.14999999999992_x000D_
          ]_x000D_
        ],_x000D_
        "Statistics": {_x000D_
          "CreationDate": "2022-04-01T12:24:50.1522472+02:00",_x000D_
          "LastRefreshDate": "2022-03-25T17:50:17.6795559+01:00",_x000D_
          "TotalRefreshCount": 4,_x000D_
          "CustomInfo": {}_x000D_
        }_x000D_
      },_x000D_
      "1197": {_x000D_
        "$type": "Inside.Core.Formula.Definition.DefinitionAC, Inside.Core.Formula",_x000D_
        "ID": 1197,_x000D_
        "Results": [_x000D_
          [_x000D_
            632.87999999999988_x000D_
          ]_x000D_
        ],_x000D_
        "Statistics": {_x000D_
          "CreationDate": "2022-04-01T12:24:50.1522472+02:00",_x000D_
          "LastRefreshDate": "2022-03-25T17:49:08.4619905+01:00",_x000D_
          "TotalRefreshCount": 1,_x000D_
          "CustomInfo": {}_x000D_
        }_x000D_
      },_x000D_
      "1198": {_x000D_
        "$type": "Inside.Core.Formula.Definition.DefinitionAC, Inside.Core.Formula",_x000D_
        "ID": 1198,_x000D_
        "Results": [_x000D_
          [_x000D_
            632.87999999999988_x000D_
          ]_x000D_
        ],_x000D_
        "Statistics": {_x000D_
          "CreationDate": "2022-04-01T12:24:50.1532453+02:00",_x000D_
          "LastRefreshDate": "2022-03-25T17:50:17.676564+01:00",_x000D_
          "TotalRefreshCount": 4,_x000D_
          "CustomInfo": {}_x000D_
        }_x000D_
      },_x000D_
      "1199": {_x000D_
        "$type": "Inside.Core.Formula.Definition.DefinitionAC, Inside.Core.Formula",_x000D_
        "ID": 1199,_x000D_
        "Results": [_x000D_
          [_x000D_
            2.0_x000D_
          ]_x000D_
        ],_x000D_
        "Statistics": {_x000D_
          "CreationDate": "2022-04-01T12:24:50.1532453+02:00",_x000D_
          "LastRefreshDate": "2022-03-25T17:49:09.1370979+01:00",_x000D_
          "TotalRefreshCount": 1,_x000D_
          "CustomInfo": {}_x000D_
        }_x000D_
      },_x000D_
      "1200": {_x000D_
        "$type": "Inside.Core.Formula.Definition.DefinitionAC, Inside.Core.Formula",_x000D_
        "ID": 1200,_x000D_
        "Results": [_x000D_
          [_x000D_
            2.0_x000D_
          ]_x000D_
        ],_x000D_
        "Statistics": {_x000D_
          "CreationDate": "2022-04-01T12:24:50.1532453+02:00",_x000D_
          "LastRefreshDate": "2022-03-25T17:50:17.6725744+01:00",_x000D_
          "TotalRefreshCount": 4,_x000D_
          "CustomInfo": {}_x000D_
        }_x000D_
      },_x000D_
      "1201": {_x000D_
        "$type": "Inside.Core.Formula.Definition.DefinitionAC, Inside.Core.Formula",_x000D_
        "ID": 1201,_x000D_
        "Results": [_x000D_
          [_x000D_
            6.5_x000D_
          ]_x000D_
        ],_x000D_
        "Statistics": {_x000D_
          "CreationDate": "2022-04-01T12:24:50.1532453+02:00",_x000D_
          "LastRefreshDate": "2022-03-25T17:49:09.7261066+01:00",_x000D_
          "TotalRefreshCount": 1,_x000D_
          "CustomInfo": {}_x000D_
        }_x000D_
      },_x000D_
      "1202": {_x000D_
        "$type": "Inside.Core.Formula.Definition.DefinitionAC, Inside.Core.Formula",_x000D_
        "ID": 1202,_x000D_
        "Results": [_x000D_
          [_x000D_
            6.5_x000D_
          ]_x000D_
        ],_x000D_
        "Statistics": {_x000D_
          "CreationDate": "2022-04-01T12:24:50.1532453+02:00",_x000D_
          "LastRefreshDate": "2022-03-25T17:50:17.6695824+01:00",_x000D_
          "TotalRefreshCount": 4,_x000D_
          "CustomInfo": {}_x000D_
        }_x000D_
      },_x000D_
      "1203": {_x000D_
        "$type": "Inside.Core.Formula.Definition.DefinitionAC, Inside.Core.Formula",_x000D_
        "ID": 1203,_x000D_
        "Results": [_x000D_
          [_x000D_
            37.5_x000D_
          ]_x000D_
        ],_x000D_
        "Statistics": {_x000D_
          "CreationDate": "2022-04-01T12:24:50.1532453+02:00",_x000D_
          "LastRefreshDate": "2022-03-25T17:49:10.2370623+01:00",_x000D_
          "TotalRefreshCount": 1,_x000D_
          "CustomInfo": {}_x000D_
        }_x000D_
      },_x000D_
      "1204": {_x000D_
        "$type": "Inside.Core.Formula.Definition.DefinitionAC, Inside.Core.Formula",_x000D_
        "ID": 1204,_x000D_
        "Results": [_x000D_
          [_x000D_
            37.5_x000D_
          ]_x000D_
        ],_x000D_
        "Statistics": {_x000D_
          "CreationDate": "2022-04-01T12:24:50.1532453+02:00",_x000D_
          "LastRefreshDate": "2022-03-25T17:50:17.6653507+01:00",_x000D_
          "TotalRefreshCount": 4,_x000D_
          "CustomInfo": {}_x000D_
        }_x000D_
      },_x000D_
      "1205": {_x000D_
        "$type": "Inside.Core.Formula.Definition.DefinitionAC, Inside.Core.Formula",_x000D_
        "ID": 1205,_x000D_
        "Results": [_x000D_
          [_x000D_
            0.0_x000D_
          ]_x000D_
        ],_x000D_
        "Statistics": {_x000D_
          "CreationDate": "2022-04-01T12:24:50.1532453+02:00",_x000D_
          "LastRefreshDate": "2022-03-25T17:49:10.7299442+01:00",_x000D_
          "TotalRefreshCount": 1,_x000D_
          "CustomInfo": {}_x000D_
        }_x000D_
      },_x000D_
      "1206": {_x000D_
        "$type": "Inside.Core.Formula.Definition.DefinitionAC, Inside.Core.Formula",_x000D_
        "ID": 1206,_x000D_
        "Results": [_x000D_
          [_x000D_
            0.0_x000D_
          ]_x000D_
        ],_x000D_
        "Statistics": {_x000D_
          "CreationDate": "2022-04-01T12:24:50.1532453+02:00",_x000D_
          "LastRefreshDate": "2022-03-25T17:50:17.6613839+01:00",_x000D_
          "TotalRefreshCount": 4,_x000D_
          "CustomInfo": {}_x000D_
        }_x000D_
      },_x000D_
      "1207": {_x000D_
        "$type": "Inside.Core.Formula.Definition.DefinitionAC, Inside.Core.Formula",_x000D_
        "ID": 1207,_x000D_
        "Results": [_x000D_
          [_x000D_
            0.0_x000D_
          ]_x000D_
        ],_x000D_
        "Statistics": {_x000D_
          "CreationDate": "2022-04-01T12:24:50.1532453+02:00",_x000D_
          "LastRefreshDate": "2022-03-25T17:49:11.2652475+01:00",_x000D_
          "TotalRefreshCount": 1,_x000D_
          "CustomInfo": {}_x000D_
        }_x000D_
      },_x000D_
      "1208": {_x000D_
        "$type": "Inside.Core.Formula.Definition.DefinitionAC, Inside.Core.Formula",_x000D_
        "ID": 1208,_x000D_
        "Results": [_x000D_
          [_x000D_
            0.0_x000D_
          ]_x000D_
        ],_x000D_
        "Statistics": {_x000D_
          "CreationDate": "2022-04-01T12:24:50.1532453+02:00",_x000D_
          "LastRefreshDate": "2022-03-25T17:50:17.6583855+01:00",_x000D_
          "TotalRefreshCount": 4,_x000D_
          "CustomInfo": {}_x000D_
        }_x000D_
      },_x000D_
      "1209": {_x000D_
        "$type": "Inside.Core.Formula.Definition.DefinitionAC, Inside.Core.Formula",_x000D_
        "ID": 1209,_x000D_
        "Results": [_x000D_
          [_x000D_
            0.0_x000D_
          ]_x000D_
        ],_x000D_
        "Statistics": {_x000D_
          "CreationDate": "2022-04-01T12:24:50.1532453+02:00",_x000D_
          "LastRefreshDate": "2022-03-25T17:49:11.7568317+01:00",_x000D_
          "TotalRefreshCount": 1,_x000D_
          "CustomInfo": {}_x000D_
        }_x000D_
      },_x000D_
      "1210": {_x000D_
        "$type": "Inside.Core.Formula.Definition.DefinitionAC, Inside.Core.Formula",_x000D_
        "ID": 1210,_x000D_
        "Results": [_x000D_
          [_x000D_
            0.0_x000D_
          ]_x000D_
        ],_x000D_
        "Statistics": {_x000D_
          "CreationDate": "2022-04-01T12:24:50.1532453+02:00",_x000D_
          "LastRefreshDate": "2022-03-25T17:50:17.6543956+01:00",_x000D_
          "TotalRefreshCount": 4,_x000D_
          "CustomInfo": {}_x000D_
        }_x000D_
      },_x000D_
      "1211": {_x000D_
        "$type": "Inside.Core.Formula.Definition.DefinitionAC, Inside.Core.Formula",_x000D_
        "ID": 1211,_x000D_
        "Results": [_x000D_
          [_x000D_
            0.0_x000D_
          ]_x000D_
        ],_x000D_
        "Statistics": {_x000D_
          "CreationDate": "2022-04-01T12:24:50.1532453+02:00",_x000D_
          "LastRefreshDate": "2022-03-25T17:49:12.2854441+01:00",_x000D_
          "TotalRefreshCount": 1,_x000D_
          "CustomInfo": {}_x000D_
        }_x000D_
      },_x000D_
      "1212": {_x000D_
        "$type": "Inside.Core.Formula.Definition.DefinitionAC, Inside.Core.Formula",_x000D_
        "ID": 1212,_x000D_
        "Results": [_x000D_
          [_x000D_
            0.0_x000D_
          ]_x000D_
        ],_x000D_
        "Statistics": {_x000D_
          "CreationDate": "2022-04-01T12:24:50.1532453+02:00",_x000D_
          "LastRefreshDate": "2022-03-25T17:50:17.6484045+01:00",_x000D_
          "TotalRefreshCount": 4,_x000D_
          "CustomInfo": {}_x000D_
        }_x000D_
      },_x000D_
      "1213": {_x000D_
        "$type": "Inside.Core.Formula.Definition.DefinitionAC, Inside.Core.Formula",_x000D_
        "ID": 1213,_x000D_
        "Results": [_x000D_
          [_x000D_
            0.0_x000D_
          ]_x000D_
        ],_x000D_
        "Statistics": {_x000D_
          "CreationDate": "2022-04-01T12:24:50.1532453+02:00",_x000D_
          "LastRefreshDate": "2022-03-25T17:49:12.8672269+01:00",_x000D_
          "TotalRefreshCount": 1,_x000D_
          "CustomInfo": {}_x000D_
        }_x000D_
      },_x000D_
      "1214": {_x000D_
        "$type": "Inside.Core.Formula.Definition.DefinitionAC, Inside.Core.Formula",_x000D_
        "ID": 1214,_x000D_
        "Results": [_x000D_
          [_x000D_
            0.0_x000D_
          ]_x000D_
        ],_x000D_
        "Statistics": {_x000D_
          "CreationDate": "2022-04-01T12:24:50.1532453+02:00",_x000D_
          "LastRefreshDate": "2022-03-25T17:50:17.6434201+01:00",_x000D_
          "TotalRefreshCount": 4,_x000D_
          "CustomInfo": {}_x000D_
        }_x000D_
      },_x000D_
      "1215": {_x000D_
        "$type": "Inside.Core.Formula.Definition.DefinitionAC, Inside.Core.Formula",_x000D_
        "ID": 1215,_x000D_
        "Results": [_x000D_
          [_x000D_
            0.0_x000D_
          ]_x000D_
        ],_x000D_
        "Statistics": {_x000D_
          "CreationDate": "2022-04-01T12:24:50.1532453+02:00",_x000D_
          "LastRefreshDate": "2022-03-25T17:49:13.3880744+01:00",_x000D_
          "TotalRefreshCount": 1,_x000D_
          "CustomInfo": {}_x000D_
        }_x000D_
      },_x000D_
      "1216": {_x000D_
        "$type": "Inside.Core.Formula.Definition.DefinitionAC, Inside.Core.Formula",_x000D_
        "ID": 1216,_x000D_
        "Results": [_x000D_
          [_x000D_
            0.0_x000D_
          ]_x000D_
        ],_x000D_
        "Statistics": {_x000D_
          "CreationDate": "2022-04-01T12:24:50.1532453+02:00",_x000D_
          "LastRefreshDate": "2022-03-25T17:50:17.6364491+01:00",_x000D_
          "TotalRefreshCount": 4,_x000D_
          "CustomInfo": {}_x000D_
        }_x000D_
      },_x000D_
      "1217": {_x000D_
        "$type": "Inside.Core.Formula.Definition.DefinitionAC, Inside.Core.Formula",_x000D_
        "ID": 1217,_x000D_
        </t>
  </si>
  <si>
    <t xml:space="preserve">"Results": [_x000D_
          [_x000D_
            0.0_x000D_
          ]_x000D_
        ],_x000D_
        "Statistics": {_x000D_
          "CreationDate": "2022-04-01T12:24:50.1532453+02:00",_x000D_
          "LastRefreshDate": "2022-03-25T17:49:25.1210811+01:00",_x000D_
          "TotalRefreshCount": 1,_x000D_
          "CustomInfo": {}_x000D_
        }_x000D_
      },_x000D_
      "1218": {_x000D_
        "$type": "Inside.Core.Formula.Definition.DefinitionAC, Inside.Core.Formula",_x000D_
        "ID": 1218,_x000D_
        "Results": [_x000D_
          [_x000D_
            0.0_x000D_
          ]_x000D_
        ],_x000D_
        "Statistics": {_x000D_
          "CreationDate": "2022-04-01T12:24:50.1532453+02:00",_x000D_
          "LastRefreshDate": "2022-03-25T17:49:25.133048+01:00",_x000D_
          "TotalRefreshCount": 1,_x000D_
          "CustomInfo": {}_x000D_
        }_x000D_
      },_x000D_
      "1219": {_x000D_
        "$type": "Inside.Core.Formula.Definition.DefinitionAC, Inside.Core.Formula",_x000D_
        "ID": 1219,_x000D_
        "Results": [_x000D_
          [_x000D_
            0.0_x000D_
          ]_x000D_
        ],_x000D_
        "Statistics": {_x000D_
          "CreationDate": "2022-04-01T12:24:50.1532453+02:00",_x000D_
          "LastRefreshDate": "2022-03-25T17:49:25.1370382+01:00",_x000D_
          "TotalRefreshCount": 1,_x000D_
          "CustomInfo": {}_x000D_
        }_x000D_
      },_x000D_
      "1220": {_x000D_
        "$type": "Inside.Core.Formula.Definition.DefinitionAC, Inside.Core.Formula",_x000D_
        "ID": 1220,_x000D_
        "Results": [_x000D_
          [_x000D_
            0.0_x000D_
          ]_x000D_
        ],_x000D_
        "Statistics": {_x000D_
          "CreationDate": "2022-04-01T12:24:50.1532453+02:00",_x000D_
          "LastRefreshDate": "2022-03-25T17:49:25.1490055+01:00",_x000D_
          "TotalRefreshCount": 1,_x000D_
          "CustomInfo": {}_x000D_
        }_x000D_
      },_x000D_
      "1221": {_x000D_
        "$type": "Inside.Core.Formula.Definition.DefinitionAC, Inside.Core.Formula",_x000D_
        "ID": 1221,_x000D_
        "Results": [_x000D_
          [_x000D_
            0.0_x000D_
          ]_x000D_
        ],_x000D_
        "Statistics": {_x000D_
          "CreationDate": "2022-04-01T12:24:50.1532453+02:00",_x000D_
          "LastRefreshDate": "2022-03-25T17:49:25.1529943+01:00",_x000D_
          "TotalRefreshCount": 1,_x000D_
          "CustomInfo": {}_x000D_
        }_x000D_
      },_x000D_
      "1222": {_x000D_
        "$type": "Inside.Core.Formula.Definition.DefinitionAC, Inside.Core.Formula",_x000D_
        "ID": 1222,_x000D_
        "Results": [_x000D_
          [_x000D_
            0.0_x000D_
          ]_x000D_
        ],_x000D_
        "Statistics": {_x000D_
          "CreationDate": "2022-04-01T12:24:50.1532453+02:00",_x000D_
          "LastRefreshDate": "2022-03-25T17:49:25.1669637+01:00",_x000D_
          "TotalRefreshCount": 1,_x000D_
          "CustomInfo": {}_x000D_
        }_x000D_
      },_x000D_
      "1223": {_x000D_
        "$type": "Inside.Core.Formula.Definition.DefinitionAC, Inside.Core.Formula",_x000D_
        "ID": 1223,_x000D_
        "Results": [_x000D_
          [_x000D_
            0.0_x000D_
          ]_x000D_
        ],_x000D_
        "Statistics": {_x000D_
          "CreationDate": "2022-04-01T12:24:50.1532453+02:00",_x000D_
          "LastRefreshDate": "2022-03-25T17:49:25.1799712+01:00",_x000D_
          "TotalRefreshCount": 1,_x000D_
          "CustomInfo": {}_x000D_
        }_x000D_
      },_x000D_
      "1224": {_x000D_
        "$type": "Inside.Core.Formula.Definition.DefinitionAC, Inside.Core.Formula",_x000D_
        "ID": 1224,_x000D_
        "Results": [_x000D_
          [_x000D_
            0.0_x000D_
          ]_x000D_
        ],_x000D_
        "Statistics": {_x000D_
          "CreationDate": "2022-04-01T12:24:50.1532453+02:00",_x000D_
          "LastRefreshDate": "2022-03-25T17:49:25.1859066+01:00",_x000D_
          "TotalRefreshCount": 1,_x000D_
          "CustomInfo": {}_x000D_
        }_x000D_
      },_x000D_
      "1225": {_x000D_
        "$type": "Inside.Core.Formula.Definition.DefinitionAC, Inside.Core.Formula",_x000D_
        "ID": 1225,_x000D_
        "Results": [_x000D_
          [_x000D_
            0.0_x000D_
          ]_x000D_
        ],_x000D_
        "Statistics": {_x000D_
          "CreationDate": "2022-04-01T12:24:50.1532453+02:00",_x000D_
          "LastRefreshDate": "2022-03-25T17:49:25.1958877+01:00",_x000D_
          "TotalRefreshCount": 1,_x000D_
          "CustomInfo": {}_x000D_
        }_x000D_
      },_x000D_
      "1226": {_x000D_
        "$type": "Inside.Core.Formula.Definition.DefinitionAC, Inside.Core.Formula",_x000D_
        "ID": 1226,_x000D_
        "Results": [_x000D_
          [_x000D_
            0.0_x000D_
          ]_x000D_
        ],_x000D_
        "Statistics": {_x000D_
          "CreationDate": "2022-04-01T12:24:50.1532453+02:00",_x000D_
          "LastRefreshDate": "2022-03-25T17:49:25.201867+01:00",_x000D_
          "TotalRefreshCount": 1,_x000D_
          "CustomInfo": {}_x000D_
        }_x000D_
      },_x000D_
      "1227": {_x000D_
        "$type": "Inside.Core.Formula.Definition.DefinitionAC, Inside.Core.Formula",_x000D_
        "ID": 1227,_x000D_
        "Results": [_x000D_
          [_x000D_
            0.0_x000D_
          ]_x000D_
        ],_x000D_
        "Statistics": {_x000D_
          "CreationDate": "2022-04-01T12:24:50.1532453+02:00",_x000D_
          "LastRefreshDate": "2022-03-25T17:49:25.2118676+01:00",_x000D_
          "TotalRefreshCount": 1,_x000D_
          "CustomInfo": {}_x000D_
        }_x000D_
      },_x000D_
      "1228": {_x000D_
        "$type": "Inside.Core.Formula.Definition.DefinitionAC, Inside.Core.Formula",_x000D_
        "ID": 1228,_x000D_
        "Results": [_x000D_
          [_x000D_
            0.0_x000D_
          ]_x000D_
        ],_x000D_
        "Statistics": {_x000D_
          "CreationDate": "2022-04-01T12:24:50.1532453+02:00",_x000D_
          "LastRefreshDate": "2022-03-25T17:49:25.2307877+01:00",_x000D_
          "TotalRefreshCount": 1,_x000D_
          "CustomInfo": {}_x000D_
        }_x000D_
      },_x000D_
      "1229": {_x000D_
        "$type": "Inside.Core.Formula.Definition.DefinitionAC, Inside.Core.Formula",_x000D_
        "ID": 1229,_x000D_
        "Results": [_x000D_
          [_x000D_
            44.400000000000006_x000D_
          ]_x000D_
        ],_x000D_
        "Statistics": {_x000D_
          "CreationDate": "2022-04-01T12:24:50.1532453+02:00",_x000D_
          "LastRefreshDate": "2022-03-25T17:49:25.2347773+01:00",_x000D_
          "TotalRefreshCount": 1,_x000D_
          "CustomInfo": {}_x000D_
        }_x000D_
      },_x000D_
      "1230": {_x000D_
        "$type": "Inside.Core.Formula.Definition.DefinitionAC, Inside.Core.Formula",_x000D_
        "ID": 1230,_x000D_
        "Results": [_x000D_
          [_x000D_
            37.5_x000D_
          ]_x000D_
        ],_x000D_
        "Statistics": {_x000D_
          "CreationDate": "2022-04-01T12:24:50.1532453+02:00",_x000D_
          "LastRefreshDate": "2022-03-25T17:49:25.2377692+01:00",_x000D_
          "TotalRefreshCount": 1,_x000D_
          "CustomInfo": {}_x000D_
        }_x000D_
      },_x000D_
      "1231": {_x000D_
        "$type": "Inside.Core.Formula.Definition.DefinitionAC, Inside.Core.Formula",_x000D_
        "ID": 1231,_x000D_
        "Results": [_x000D_
          [_x000D_
            28.880000000000006_x000D_
          ]_x000D_
        ],_x000D_
        "Statistics": {_x000D_
          "CreationDate": "2022-04-01T12:24:50.1532453+02:00",_x000D_
          "LastRefreshDate": "2022-03-25T17:49:25.2457902+01:00",_x000D_
          "TotalRefreshCount": 1,_x000D_
          "CustomInfo": {}_x000D_
        }_x000D_
      },_x000D_
      "1232": {_x000D_
        "$type": "Inside.Core.Formula.Definition.DefinitionAC, Inside.Core.Formula",_x000D_
        "ID": 1232,_x000D_
        "Results": [_x000D_
          [_x000D_
            6.5_x000D_
          ]_x000D_
        ],_x000D_
        "Statistics": {_x000D_
          "CreationDate": "2022-04-01T12:24:50.1532453+02:00",_x000D_
          "LastRefreshDate": "2022-03-25T17:49:25.2507716+01:00",_x000D_
          "TotalRefreshCount": 1,_x000D_
          "CustomInfo": {}_x000D_
        }_x000D_
      },_x000D_
      "1233": {_x000D_
        "$type": "Inside.Core.Formula.Definition.DefinitionAC, Inside.Core.Formula",_x000D_
        "ID": 1233,_x000D_
        "Results": [_x000D_
          [_x000D_
            0.0_x000D_
          ]_x000D_
        ],_x000D_
        "Statistics": {_x000D_
          "CreationDate": "2022-04-01T12:24:50.1532453+02:00",_x000D_
          "LastRefreshDate": "2022-03-25T17:49:25.253767+01:00",_x000D_
          "TotalRefreshCount": 1,_x000D_
          "CustomInfo": {}_x000D_
        }_x000D_
      },_x000D_
      "1234": {_x000D_
        "$type": "Inside.Core.Formula.Definition.DefinitionAC, Inside.Core.Formula",_x000D_
        "ID": 1234,_x000D_
        "Results": [_x000D_
          [_x000D_
            2.0_x000D_
          ]_x000D_
        ],_x000D_
        "Statistics": {_x000D_
          "CreationDate": "2022-04-01T12:24:50.1532453+02:00",_x000D_
          "LastRefreshDate": "2022-03-25T17:49:25.2597493+01:00",_x000D_
          "TotalRefreshCount": 1,_x000D_
          "CustomInfo": {}_x000D_
        }_x000D_
      },_x000D_
      "1235": {_x000D_
        "$type": "Inside.Core.Formula.Definition.DefinitionAC, Inside.Core.Formula",_x000D_
        "ID": 1235,_x000D_
        "Results": [_x000D_
          [_x000D_
            588.77_x000D_
          ]_x000D_
        ],_x000D_
        "Statistics": {_x000D_
          "CreationDate": "2022-04-01T12:24:50.1532453+02:00",_x000D_
          "LastRefreshDate": "2022-03-25T17:49:25.2637419+01:00",_x000D_
          "TotalRefreshCount": 1,_x000D_
          "CustomInfo": {}_x000D_
        }_x000D_
      },_x000D_
      "1236": {_x000D_
        "$type": "Inside.Core.Formula.Definition.DefinitionAC, Inside.Core.Formula",_x000D_
        "ID": 1236,_x000D_
        "Results": [_x000D_
          [_x000D_
            632.87999999999988_x000D_
          ]_x000D_
        ],_x000D_
        "Statistics": {_x000D_
          "CreationDate": "2022-04-01T12:24:50.1532453+02:00",_x000D_
          "LastRefreshDate": "2022-03-25T17:49:25.2667302+01:00",_x000D_
          "TotalRefreshCount": 1,_x000D_
          "CustomInfo": {}_x000D_
        }_x000D_
      },_x000D_
      "1237": {_x000D_
        "$type": "Inside.Core.Formula.Definition.DefinitionAC, Inside.Core.Formula",_x000D_
        "ID": 1237,_x000D_
        "Results": [_x000D_
          [_x000D_
            216.03999999999996_x000D_
          ]_x000D_
        ],_x000D_
        "Statistics": {_x000D_
          "CreationDate": "2022-04-01T12:24:50.1532453+02:00",_x000D_
          "LastRefreshDate": "2022-03-25T17:49:25.2697259+01:00",_x000D_
          "TotalRefreshCount": 1,_x000D_
          "CustomInfo": {}_x000D_
        }_x000D_
      },_x000D_
      "1238": {_x000D_
        "$type": "Inside.Core.Formula.Definition.DefinitionAC, Inside.Core.Formula",_x000D_
        "ID": 1238,_x000D_
        "Results": [_x000D_
          [_x000D_
            380.14999999999992_x000D_
          ]_x000D_
        ],_x000D_
        "Statistics": {_x000D_
          "CreationDate": "2022-04-01T12:24:50.1532453+02:00",_x000D_
          "LastRefreshDate": "2022-03-25T17:49:25.2737082+01:00",_x000D_
          "TotalRefreshCount": 1,_x000D_
          "CustomInfo": {}_x000D_
        }_x000D_
      },_x000D_
      "1239": {_x000D_
        "$type": "Inside.Core.Formula.Definition.DefinitionAC, Inside.Core.Formula",_x000D_
        "ID": 1239,_x000D_
        "Results": [_x000D_
          [_x000D_
            13.01_x000D_
          ]_x000D_
        ],_x000D_
        "Statistics": {_x000D_
          "CreationDate": "2022-04-01T12:24:50.1532453+02:00",_x000D_
          "LastRefreshDate": "2022-03-25T17:49:25.2767024+01:00",_x000D_
          "TotalRefreshCount": 1,_x000D_
          "CustomInfo": {}_x000D_
        }_x000D_
      },_x000D_
      "1240": {_x000D_
        "$type": "Inside.Core.Formula.Definition.DefinitionAC, Inside.Core.Formula",_x000D_
        "ID": 1240,_x000D_
        "Results": [_x000D_
          [_x000D_
            36.58_x000D_
          ]_x000D_
        ],_x000D_
        "Statistics": {_x000D_
          "CreationDate": "2022-04-01T12:24:50.1532453+02:00",_x000D_
          "LastRefreshDate": "2022-03-25T17:49:25.2806905+01:00",_x000D_
          "TotalRefreshCount": 1,_x000D_
          "CustomInfo": {}_x000D_
        }_x000D_
      },_x000D_
      "1241": {_x000D_
        "$type": "Inside.Core.Formula.Definition.DefinitionAC, Inside.Core.Formula",_x000D_
        "ID": 1241,_x000D_
        "Results": [_x000D_
          [_x000D_
            0.0_x000D_
          ]_x000D_
        ],_x000D_
        "Statistics": {_x000D_
          "CreationDate": "2022-04-01T12:24:50.1532453+02:00",_x000D_
          "LastRefreshDate": "2022-03-25T17:49:25.2836827+01:00",_x000D_
          "TotalRefreshCount": 1,_x000D_
          "CustomInfo": {}_x000D_
        }_x000D_
      },_x000D_
      "1242": {_x000D_
        "$type": "Inside.Core.Formula.Definition.DefinitionAC, Inside.Core.Formula",_x000D_
        "ID": 1242,_x000D_
        "Results": [_x000D_
          [_x000D_
            0.0_x000D_
          ]_x000D_
        ],_x000D_
        "Statistics": {_x000D_
          "CreationDate": "2022-04-01T12:24:50.1542425+02:00",_x000D_
          "LastRefreshDate": "2022-03-25T17:49:25.287638+01:00",_x000D_
          "TotalRefreshCount": 1,_x000D_
          "CustomInfo": {}_x000D_
        }_x000D_
      },_x000D_
      "1243": {_x000D_
        "$type": "Inside.Core.Formula.Definition.DefinitionAC, Inside.Core.Formula",_x000D_
        "ID": 1243,_x000D_
        "Results": [_x000D_
          [_x000D_
            0.0_x000D_
          ]_x000D_
        ],_x000D_
        "Statistics": {_x000D_
          "CreationDate": "2022-04-01T12:24:50.1542425+02:00",_x000D_
          "LastRefreshDate": "2022-03-25T17:49:25.2926593+01:00",_x000D_
          "TotalRefreshCount": 1,_x000D_
          "CustomInfo": {}_x000D_
        }_x000D_
      },_x000D_
      "1244": {_x000D_
        "$type": "Inside.Core.Formula.Definition.DefinitionAC, Inside.Core.Formula",_x000D_
        "ID": 1244,_x000D_
        "Results": [_x000D_
          [_x000D_
            0.0_x000D_
          ]_x000D_
        ],_x000D_
        "Statistics": {_x000D_
          "CreationDate": "2022-04-01T12:24:50.1542425+02:00",_x000D_
          "LastRefreshDate": "2022-03-25T17:49:25.2956523+01:00",_x000D_
          "TotalRefreshCount": 1,_x000D_
          "CustomInfo": {}_x000D_
        }_x000D_
      },_x000D_
      "1245": {_x000D_
        "$type": "Inside.Core.Formula.Definition.DefinitionAC, Inside.Core.Formula",_x000D_
        "ID": 1245,_x000D_
        "Results": [_x000D_
          [_x000D_
            0.0_x000D_
          ]_x000D_
        ],_x000D_
        "Statistics": {_x000D_
          "CreationDate": "2022-04-01T12:24:50.1542425+02:00",_x000D_
          "LastRefreshDate": "2022-03-25T17:49:25.3006035+01:00",_x000D_
          "TotalRefreshCount": 1,_x000D_
          "CustomInfo": {}_x000D_
        }_x000D_
      },_x000D_
      "1246": {_x000D_
        "$type": "Inside.Core.Formula.Definition.DefinitionAC, Inside.Core.Formula",_x000D_
        "ID": 1246,_x000D_
        "Results": [_x000D_
          [_x000D_
            0.0_x000D_
          ]_x000D_
        ],_x000D_
        "Statistics": {_x000D_
          "CreationDate": "2022-04-01T12:24:50.1542425+02:00",_x000D_
          "LastRefreshDate": "2022-03-25T17:49:25.3195896+01:00",_x000D_
          "TotalRefreshCount": 1,_x000D_
          "CustomInfo": {}_x000D_
        }_x000D_
      },_x000D_
      "1247": {_x000D_
        "$type": "Inside.Core.Formula.Definition.DefinitionAC, Inside.Core.Formula",_x000D_
        "ID": 1247,_x000D_
        "Results": [_x000D_
          [_x000D_
            3307.99_x000D_
          ]_x000D_
        ],_x000D_
        "Statistics": {_x000D_
          "CreationDate": "2022-04-01T12:24:50.1542425+02:00",_x000D_
          "LastRefreshDate": "2022-03-25T17:49:25.322581+01:00",_x000D_
          "TotalRefreshCount": 1,_x000D_
          "CustomInfo": {}_x000D_
        }_x000D_
      },_x000D_
      "1248": {_x000D_
        "$type": "Inside.Core.Formula.Definition.DefinitionAC, Inside.Core.Formula",_x000D_
        "ID": 1248,_x000D_
        "Results": [_x000D_
          [_x000D_
            2280.4999999999995_x000D_
          ]_x000D_
        ],_x000D_
        "Statistics": {_x000D_
          "CreationDate": "2022-04-01T12:24:50.1542425+02:00",_x000D_
          "LastRefreshDate": "2022-03-25T17:49:25.3265709+01:00",_x000D_
          "TotalRefreshCount": 1,_x000D_
          "CustomInfo": {}_x000D_
        }_x000D_
      },_x000D_
      "1249": {_x000D_
        "$type": "Inside.Core.Formula.Definition.DefinitionAC, Inside.Core.Formula",_x000D_
        "ID": 1249,_x000D_
        "Results": [_x000D_
          [_x000D_
            2138.99_x000D_
          ]_x000D_
        ],_x000D_
        "Statistics": {_x000D_
          "CreationDate": "2022-04-01T12:24:50.1542425+02:00",_x000D_
          "LastRefreshDate": "2022-03-25T17:49:25.3295629+01:00",_x000D_
          "TotalRefreshCount": 1,_x000D_
          "CustomInfo": {}_x000D_
        }_x000D_
      },_x000D_
      "1250": {_x000D_
        "$type": "Inside.Core.Formula.Definition.DefinitionAC, Inside.Core.Formula",_x000D_
        "ID": 1250,_x000D_
        "Results": [_x000D_
          [_x000D_
            767.49999999999989_x000D_
          ]_x000D_
        ],_x000D_
        "Statistics": {_x000D_
          "CreationDate": "2022-04-01T12:24:50.1542425+02:00",_x000D_
          "LastRefreshDate": "2022-03-25T17:49:25.332554+01:00",_x000D_
          "TotalRefreshCount": 1,_x000D_
          "CustomInfo": {}_x000D_
        }_x000D_
      },_x000D_
      "1251": {_x000D_
        "$type": "Inside.Core.Formula.Definition.DefinitionAC, Inside.Core.Formula",_x000D_
        "ID": 1251,_x000D_
        "Results": [_x000D_
          [_x000D_
            462.0_x000D_
          ]_x000D_
        ],_x000D_
        "Statistics": {_x000D_
          "CreationDate": "2022-04-01T12:24:50.1542425+02:00",_x000D_
          "LastRefreshDate": "2022-03-25T17:49:25.3365083+01:00",_x000D_
          "TotalRefreshCount": 1,_x000D_
          "CustomInfo": {}_x000D_
        }_x000D_
      },_x000D_
      "1252": {_x000D_
        "$type": "Inside.Core.Formula.Definition.DefinitionAC, Inside.Core.Formula",_x000D_
        "ID": 1252,_x000D_
        "Results": [_x000D_
          [_x000D_
            314.99999999999989_x000D_
          ]_x000D_
        ],_x000D_
        "Statistics": {_x000D_
          "CreationDate": "2022-04-01T12:24:50.1542425+02:00",_x000D_
          "LastRefreshDate": "2022-03-25T17:49:25.3395434+01:00",_x000D_
          "TotalRefreshCount": 1,_x000D_
          "CustomInfo": {}_x000D_
        }_x000D_
      },_x000D_
      "1253": {_x000D_
        "$type": "Inside.Core.Formula.Definition.DefinitionAC, Inside.Core.Formula",_x000D_
        "ID": 1253,_x000D_
        "Results": [_x000D_
          [_x000D_
            12196.27_x000D_
          ]_x000D_
        ],_x000D_
        "Statistics": {_x000D_
          "CreationDate": "2022-04-01T12:24:50.1542425+02:00",_x000D_
          "LastRefreshDate": "2022-03-25T17:49:25.3425278+01:00",_x000D_
          "TotalRefreshCount": 1,_x000D_
          "CustomInfo": {}_x000D_
        }_x000D_
      },_x000D_
      "1254": {_x000D_
        "$type": "Inside.Core.Formula.Definition.DefinitionAC, Inside.Core.Formula",_x000D_
        "ID": 1254,_x000D_
        "Results": [_x000D_
          [_x000D_
            9657.9666666666653_x000D_
          ]_x000D_
        ],_x000D_
        "Statistics": {_x000D_
          "CreationDate": "2022-04-01T12:24:50.1542425+02:00",_x000D_
          "LastRefreshDate": "2022-03-25T17:49:25.3455193+01:00",_x000D_
          "TotalRefreshCount": 1,_x000D_
          "CustomInfo": {}_x000D_
        }_x000D_
      },_x000D_
      "1255": {_x000D_
        "$type": "Inside.Core.Formula.Definition.DefinitionAC, Inside.Core.Formula",_x000D_
        "ID": 1255,_x000D_
        "Results": [_x000D_
          [_x000D_
            3132.7299999999996_x000D_
          ]_x000D_
        ],_x000D_
        "Statistics": {_x000D_
          "CreationDate": "2022-04-01T12:24:50.1542425+02:00",_x000D_
          "LastRefreshDate": "2022-03-25T17:49:25.3495112+01:00",_x000D_
          "TotalRefreshCount": 1,_x000D_
          "CustomInfo": {}_x000D_
        }_x000D_
      },_x000D_
      "1256": {_x000D_
        "$type": "Inside.Core.Formula.Definition.DefinitionAC, Inside.Core.Formula",_x000D_
        "ID": 1256,_x000D_
        "Results": [_x000D_
          [_x000D_
            5831.5666666666657_x000D_
          ]_x000D_
        ],_x000D_
        "Statistics": {_x000D_
          "CreationDate": "2022-04-01T12:24:50.1542425+02:00",_x000D_
          "LastRefreshDate": "2022-03-25T17:49:25.3525037+01:00",_x000D_
          "TotalRefreshCount": 1,_x000D_
          "CustomInfo": {}_x000D_
        }_x000D_
      },_x000D_
      "1257": {_x000D_
        "$type": "Inside.Core.Formula.Definition.DefinitionAC, Inside.Core.Formula",_x000D_
        "ID": 1257,_x000D_
        "Results": [_x000D_
          [_x000D_
            549.76000000000022_x000D_
          ]_x000D_
        ],_x000D_
        "Statistics": {_x000D_
          "CreationDate": "2022-04-01T12:24:50.1542425+02:00",_x000D_
          "LastRefreshDate": "2022-03-25T17:49:25.3554931+01:00",_x000D_
          "TotalRefreshCount": 1,_x000D_
          "CustomInfo": {}_x000D_
        }_x000D_
      },_x000D_
      "1258": {_x000D_
        "$type": "Inside.Core.Formula.Definition.DefinitionAC, Inside.Core.Formula",_x000D_
        "ID": 1258,_x000D_
        "Results": [_x000D_
          [_x000D_
            804.49333333333334_x000D_
          ]_x000D_
        ],_x000D_
        "Statistics": {_x000D_
          "CreationDate": "2022-04-01T12:24:50.1542425+02:00",_x000D_
          "LastRefreshDate": "2022-03-25T17:49:25.3584866+01:00",_x000D_
          "TotalRefreshCount": 1,_x000D_
          "CustomInfo": {}_x000D_
        }_x000D_
      },_x000D_
      "1259": {_x000D_
        "$type": "Inside.Core.Formula.Definition.DefinitionAC, Inside.Core.Formula",_x000D_
        "ID": 1259,_x000D_
        "Results": [_x000D_
          [_x000D_
            12799.14_x000D_
          ]_x000D_
        ],_x000D_
        "Statistics": {_x000D_
          "CreationDate": "2022-04-01T12:24:50.1542425+02:00",_x000D_
          "LastRefreshDate": "2022-03-25T17:49:25.3614779+01:00",_x000D_
          "TotalRefreshCount": 1,_x000D_
          "CustomInfo": {}_x000D_
        }_x000D_
      },_x000D_
      "1260": {_x000D_
        "$type": "Inside.Core.Formula.Definition.DefinitionAC, Inside.Core.Formula",_x000D_
        "ID": 1260,_x000D_
        "Results": [_x000D_
          [_x000D_
            11662.426666666668_x000D_
          ]_x000D_
        ],_x000D_
        "Statistics": {_x000D_
          "CreationDate": "2022-04-01T12:24:50.1542425+02:00",_x000D_
          "LastRefreshDate": "2022-03-25T17:49:25.3654319+01:00",_x000D_
          "TotalRefreshCount": 1,_x000D_
          "CustomInfo": {}_x000D_
        }_x000D_
      },_x000D_
      "1261": {_x000D_
        "$type": "Inside.Core.Formula.Definition.DefinitionAC, Inside.Core.Formula",_x000D_
        "ID": 1261,_x000D_
        "Results": [_x000D_
          [_x000D_
            3354.3500000000013_x000D_
          ]_x000D_
        ],_x000D_
        "Statistics": {_x000D_
          "CreationDate": "2022-04-01T12:24:50.1542425+02:00",_x000D_
          "LastRefreshDate": "2022-03-25T17:49:25.3694208+01:00",_x000D_
          "TotalRefreshCount": 1,_x000D_
          "CustomInfo": {}_x000D_
        }_x000D_
      },_x000D_
      "1262": {_x000D_
        "$type": "Inside.Core.Formula.Definition.DefinitionAC, Inside.Core.Formula",_x000D_
        "ID": 1262,_x000D_
        "Results": [_x000D_
          [_x000D_
            7073.043333333334_x000D_
          ]_x000D_
        ],_x000D_
        "Statistics": {_x000D_
          "CreationDate": "2022-04-01T12:24:50.1542425+02:00",_x000D_
          "LastRefreshDate": "2022-03-25T17:49:25.3724129+01:00",_x000D_
          "TotalRefreshCount": 1,_x000D_
          "CustomInfo": {}_x000D_
        }_x000D_
      },_x000D_
      "1263": {_x000D_
        "$type": "Inside.Core.Formula.Definition.DefinitionAC, Inside.Core.Formula",_x000D_
        "ID": 1263,_x000D_
        "Results": [_x000D_
          [_x000D_
            562.77_x000D_
          ]_x000D_
        ],_x000D_
        "Statistics": {_x000D_
          "CreationDate": "2022-04-01T12:24:50.1542425+02:00",_x000D_
          "LastRefreshDate": "2022-03-25T17:49:25.375405+01:00",_x000D_
          "TotalRefreshCount": 1,_x000D_
          "CustomInfo": {}_x000D_
        }_x000D_
      },_x000D_
      "1264": {_x000D_
        "$type": "Inside.Core.Formula.Definition.DefinitionAC, Inside.Core.Formula",_x000D_
        "ID": 1264,_x000D_
        "Results": [_x000D_
          [_x000D_
            1154.5666666666664_x000D_
          ]_x000D_
        ],_x000D_
        "Statistics": {_x000D_
          "CreationDate": "2022-04-01T12:24:50.1542425+02:00",_x000D_
          "LastRefreshDate": "2022-03-25T17:49:25.3793953+01:00",_x000D_
          "TotalRefreshCount": 1,_x000D_
          "CustomInfo": {}_x000D_
        }_x000D_
      },_x000D_
      "1265": {_x000D_
        "$type": "Inside.Core.Formula.Definition.DefinitionAC, Inside.Core.Formula",_x000D_
        "ID": 1265,_x000D_
        "Results": [_x000D_
          [_x000D_
            57682.369999999995_x000D_
          ]_x000D_
        ],_x000D_
        "Statistics": {_x000D_
          "CreationDate": "2022-04-01T12:24:50.1542425+02:00",_x000D_
          "LastRefreshDate": "2022-03-25T17:49:25.6200438+01:00",_x000D_
          "TotalRefreshCount": 1,_x000D_
          "CustomInfo": {}_x000D_
        }_x000D_
      },_x000D_
      "1266": {_x000D_
        "$type": "Inside.Core.Formula.Definition.DefinitionAC, Inside.Core.Formula",_x000D_
        "ID": 1266,_x000D_
        "Results": [_x000D_
          [_x000D_
            0.0_x000D_
          ]_x000D_
        ],_x000D_
        "Statistics": {_x000D_
          "CreationDate": "2022-04-01T12:24:50.1542425+02:00",_x000D_
          "LastRefreshDate": "2022-03-25T17:49:25.719563+01:00",_x000D_
          "TotalRefreshCount": 1,_x000D_
          "CustomInfo": {}_x000D_
        }_x000D_
      },_x000D_
      "1267": {_x000D_
        "$type": "Inside.Core.Formula.Definition.DefinitionAC, Inside.Core.Formula",_x000D_
        "ID": 1267,_x000D_
        "Results": [_x000D_
          [_x000D_
            1416.04_x000D_
          ]_x000D_
        ],_x000D_
        "Statistics": {_x000D_
          "CreationDate": "2022-04-01T12:24:50.1542425+02:00",_x000D_
          "LastRefreshDate": "2022-03-25T17:49:25.9007157+01:00",_x000D_
          "TotalRefreshCount": 1,_x000D_
          "CustomInfo": {}_x000D_
        }_x000D_
      },_x000D_
      "1268": {_x000D_
        "$type": "Inside.Core.Formula.Definition.DefinitionAC, Inside.Core.Formula",_x000D_
        "ID": 1268,_x000D_
        "Results": [_x000D_
          [_x000D_
            33530.895729_x000D_
          ]_x000D_
        ],_x000D_
        "Statistics": {_x000D_
          "CreationDate": "2022-04-01T12:24:50.1542425+02:00",_x000D_
          "LastRefreshDate": "2022-03-25T17:49:25.9188659+01:00",_x000D_
          "TotalRefreshCount": 1,_x000D_
          "CustomInfo": {}_x000D_
        }_x000D_
      },_x000D_
      "1269": {_x000D_
        "$type": "Inside.Core.Formula.Definition.DefinitionAC, Inside.Core.Formula",_x000D_
        "ID": 1269,_x000D_
        "Results": [_x000D_
          [_x000D_
            434534.39999999991_x000D_
          ]_x000D_
        ],_x000D_
        "Statistics": {_x000D_
          "CreationDate": "2022-04-01T12:24:50.1542425+02:00",_x000D_
          "LastRefreshDate": "2022-03-25T17:49:26.0675838+01:00",_x000D_
          "TotalRefreshCount": 1,_x000D_
          "CustomInfo": {}_x000D_
        }_x000D_
      },_x000D_
      "1270": {_x000D_
        "$type": "Inside.Core.Formula.Definition.DefinitionAC, Inside.Core.Formula",_x000D_
        "ID": 1270,_x000D_
        "Results": [_x000D_
          [_x000D_
            0.0_x000D_
          ]_x000D_
        ],_x000D_
        "Statistics": {_x000D_
          "CreationDate": "2022-04-01T12:24:50.1542425+02:00",_x000D_
          "LastRefreshDate": "2022-03-25T17:49:26.0716176+01:00",_x000D_
          "TotalRefreshCount": 1,_x000D_
          "CustomInfo": {}_x000D_
        }_x000D_
      },_x000D_
      "1271": {_x000D_
        "$type": "Inside.Core.Formula.Definition.DefinitionAC, Inside.Core.Formula",_x000D_
        "ID": 1271,_x000D_
        "Results": [_x000D_
          [_x000D_
            2568.6800000000003_x000D_
          ]_x000D_
        ],_x000D_
        "Statistics": {_x000D_
          "CreationDate": "2022-04-01T12:24:50.1542425+02:00",_x000D_
          "LastRefreshDate": "2022-03-25T17:49:26.0745656+01:00",_x000D_
          "TotalRefreshCount": 1,_x000D_
          "CustomInfo": {}_x000D_
        }_x000D_
      },_x000D_
      "1272": {_x000D_
        "$type": "Inside.Core.Formula.Definition.DefinitionAC, Inside.Core.Formula",_x000D_
        "ID": 1272,_x000D_
        "Results": [_x000D_
          [_x000D_
            227578.82000000004_x000D_
          ]_x000D_
        ],_x000D_
        "Statistics": {_x000D_
          "CreationDate": "2022-04-01T12:24:50.1542425+02:00",_x000D_
          "LastRefreshDate": "2022-03-25T17:49:26.0765601+01:00",_x000D_
          "TotalRefreshCount": 1,_x000D_
          "CustomInfo": {}_x000D_
        }_x000D_
      },_x000D_
      "1273": {_x000D_
        "$type": "Inside.Core.Formula.Definition.DefinitionAC, Inside.Core.Formula",_x000D_
        "ID": 1273,_x000D_
        "Results": [_x000D_
          [_x000D_
            13784.857124_x000D_
          ]_x000D_
        ],_x000D_
        "Statistics": {_x000D_
          "CreationDate": "2022-04-01T12:24:50.1542425+02:00",_x000D_
          "LastRefreshDate": "2022-03-25T17:49:26.0805495+01:00",_x000D_
          "TotalRefreshCount": 1,_x000D_
          "CustomInfo": {}_x000D_
        }_x000D_
      },_x000D_
      "1274": {_x000D_
        "$type": "Inside.Core.Formula.Definition.DefinitionAC, Inside.Core.Formula",_x000D_
        "ID": 1274,_x000D_
        "Results": [_x000D_
          [_x000D_
            6664.695628_x000D_
          ]_x000D_
        ],_x000D_
        "Statistics": {_x000D_
          "CreationDate": "2022-04-01T12:24:50.1542425+02:00",_x000D_
          "LastRefreshDate": "2022-03-25T17:49:26.0865348+01:00",_x000D_
          "TotalRefreshCount": 1,_x000D_
          "CustomInfo": {}_x000D_
        }_x000D_
      },_x000D_
      "1275": {_x000D_
        "$type": "Inside.Core.Formula.Definition.DefinitionAC, Inside.Core.Formula",_x000D_
        "ID": 1275,_x000D_
        "Results": [_x000D_
          [_x000D_
            3543.5357589999994_x000D_
          ]_x000D_
        ],_x000D_
        "Statistics": {_x000D_
          "CreationDate": "2022-04-01T12:24:50.1542425+02:00",_x000D_
          "LastRefreshDate": "2022-03-25T17:49:26.0915213+01:00",_x000D_
          "TotalRefreshCount": 1,_x000D_
          "CustomInfo": {}_x000D_
        }_x000D_
      },_x000D_
      "1276": {_x000D_
        "$type": "Inside.Core.Formula.Definition.DefinitionAC, Inside.Core.Formula",_x000D_
        "ID": 1276,_x000D_
        "Results": [_x000D_
          [_x000D_
            57691.98_x000D_
          ]_x000D_
        ],_x000D_
        "Statistics": {_x000D_
          "CreationDate": "2022-04-01T12:24:50.1542425+02:00",_x000D_
          "LastRefreshDate": "2022-03-25T17:49:26.0955099+01:00",_x000D_
          "TotalRefreshCount": 1,_x000D_
          "CustomInfo": {}_x000D_
        }_x000D_
      },_x000D_
      "1277": {_x000D_
        "$type": "Inside.Core.Formula.Definition.DefinitionAC, Inside.Core.Formula",_x000D_
        "ID": 1277,_x000D_
        "Results": [_x000D_
          [_x000D_
            105987.39_x000D_
          ]_x000D_
        ],_x000D_
        "Statistics": {_x000D_
          "CreationDate": "2022-04-01T12:24:50.1542425+02:00",_x000D_
          "LastRefreshDate": "2022-03-25T17:49:26.0995381+01:00",_x000D_
          "TotalRefreshCount": 1,_x000D_
          "CustomInfo": {}_x000D_
        }_x000D_
      },_x000D_
      "1278": {_x000D_
        "$type": "Inside.Core.Formula.Definition.DefinitionAC, Inside.Core.Formula",_x000D_
        "ID": 1278,_x000D_
        "Results": [_x000D_
          [_x000D_
            12661.684000000001_x000D_
          ]_x000D_
        ],_x000D_
        "Statistics": {_x000D_
          "CreationDate": "2022-04-01T12:24:50.1542425+02:00",_x000D_
          "LastRefreshDate": "2022-03-25T17:49:26.1184885+01:00",_x000D_
          "TotalRefreshCount": 1,_x000D_
          "CustomInfo": {}_x000D_
        }_x000D_
      },_x000D_
      "1279": {_x000D_
        "$type": "Inside.Core.Formula.Definition.DefinitionAC, Inside.Core.Formula",_x000D_
        "ID": 1279,_x000D_
        "Results": [_x000D_
          [_x000D_
            2432.75_x000D_
          ]_x000D_
        ],_x000D_
        "Statistics": {_x000D_
          "CreationDate": "2022-04-01T12:24:50.1551049+02:00",_x000D_
          "LastRefreshDate": "2022-03-25T17:49:26.1244343+01:00",_x000D_
          "TotalRefreshCount": 1,_x000D_
          "CustomInfo": {}_x000D_
        }_x000D_
      },_x000D_
      "1280": {_x000D_
        "$type": "Inside.Core.Formula.Definition.DefinitionAC, Inside.Core.Formula",_x000D_
        "ID": 1280,_x000D_
        "Results": [_x000D_
          [_x000D_
            2770.33_x000D_
          ]_x000D_
        ],_x000D_
        "Statistics": {_x000D_
          "CreationDate": "2022-04-01T12:24:50.1551049+02:00",_x000D_
          "LastRefreshDate": "2022-03-25T17:49:26.127427+01:00",_x000D_
          "TotalRefreshCount": 1,_x000D_
          "CustomInfo": {}_x000D_
        }_x000D_
      },_x000D_
      "1281": {_x000D_
        "$type": "Inside.Core.Formula.Definition.DefinitionAC, Inside.Core.Formula",_x000D_
        "ID": 1281,_x000D_
        "Results": [_x000D_
          [_x000D_
            0.0_x000D_
          ]_x000D_
        ],_x000D_
        "Statistics": {_x000D_
          "CreationDate": "2022-04-01T12:24:50.1551049+02:00",_x000D_
          "LastRefreshDate": "2022-03-25T17:49:26.1324124+01:00",_x000D_
          "TotalRefreshCount": 1,_x000D_
          "CustomInfo": {}_x000D_
        }_x000D_
      },_x000D_
      "1282": {_x000D_
        "$type": "Inside.Core.Formula.Definition.DefinitionAC, Inside.Core.Formula",_x000D_
        "ID": 1282,_x000D_
        "Results": [_x000D_
          [_x000D_
            55148.739999999983_x000D_
          ]_x000D_
        ],_x000D_
        "Statistics": {_x000D_
          "CreationDate": "2022-04-01T12:24:50.1551049+02:00",_x000D_
          "LastRefreshDate": "2022-03-25T17:49:26.1364015+01:00",_x000D_
          "TotalRefreshCount": 1,_x000D_
          "CustomInfo": {}_x000D_
        }_x000D_
      },_x000D_
      "1283": {_x000D_
        "$type": "Inside.Core.Formula.Definition.DefinitionAC, Inside.Core.Formula",_x000D_
        "ID": 1283,_x000D_
        "Results": [_x000D_
          [_x000D_
            3251.2700000000004_x000D_
          ]_x000D_
        ],_x000D_
        "Statistics": {_x000D_
          "CreationDate": "2022-04-01T12:24:50.1551049+02:00",_x000D_
          "LastRefreshDate": "2022-03-25T17:49:26.1453859+01:00",_x000D_
          "TotalRefreshCount": 1,_x000D_
          "CustomInfo": {}_x000D_
        }_x000D_
      },_x000D_
      "1284": {_x000D_
        "$type": "Inside.Core.Formula.Definition.DefinitionAC, Inside.Core.Formula",_x000D_
        "ID": 1284,_x000D_
        "Results": [_x000D_
          [_x000D_
            0.0_x000D_
          ]_x000D_
        ],_x000D_
        "Statistics": {_x000D_
          "CreationDate": "2022-04-01T12:24:50.1551049+02:00",_x000D_
          "LastRefreshDate": "2022-03-25T17:49:26.1503654+01:00",_x000D_
          "TotalRefreshCount": 1,_x000D_
          "CustomInfo": {}_x000D_
        }_x000D_
      },_x000D_
      "1285": {_x000D_
        "$type": "Inside.Core.Formula.Definition.DefinitionAC, Inside.Core.Formula",_x000D_
        "ID": 1285,_x000D_
        "Results": [_x000D_
          [_x000D_
            4259.0792150000016_x000D_
          ]_x000D_
        ],_x000D_
        "Statistics": {_x000D_
          "CreationDate": "2022-04-01T12:24:50.1551049+02:00",_x000D_
          "LastRefreshDate": "2022-03-25T17:49:26.1553547+01:00",_x000D_
          "TotalRefreshCount": 1,_x000D_
          "CustomInfo": {}_x000D_
        }_x000D_
      },_x000D_
      "1286": {_x000D_
        "$type": "Inside.Core.Formula.Definition.DefinitionAC, Inside.Core.Formula",_x000D_
        "ID": 1286,_x000D_
        "Results": [_x000D_
          [_x000D_
            0.0_x000D_
          ]_x000D_
        ],_x000D_
        "Statistics": {_x000D_
          "CreationDate": "2022-04-01T12:24:50.1551049+02:00",_x000D_
          "LastRefreshDate": "2022-03-25T17:49:26.1683206+01:00",_x000D_
          "TotalRefreshCount": 1,_x000D_
          "CustomInfo": {}_x000D_
        }_x000D_
      },_x000D_
      "1287": {_x000D_
        "$type": "Inside.Core.Formula.Definition.DefinitionAC, Inside.Core.Formula",_x000D_
        "ID": 1287,_x000D_
        "Results": [_x000D_
          [_x000D_
            9.09494701772928E-13_x000D_
          ]_x000D_
        ],_x000D_
        "Statistics": {_x000D_
          "CreationDate": "2022-04-01T12:24:50.1551049+02:00",_x000D_
          "LastRefreshDate": "2022-03-25T17:49:26.1723402+01:00",_x000D_
          "TotalRefreshCount": 1,_x000D_
          "CustomInfo": {}_x000D_
        }_x000D_
      },_x000D_
      "1288": {_x000D_
        "$type": "Inside.Core.Formula.Definition.DefinitionAC, Inside.Core.Formula",_x000D_
        "ID": 1288,_x000D_
        "Results": [_x000D_
          [_x000D_
            26145.372068999997_x000D_
          ]_x000D_
        ],_x000D_
        "Statistics": {_x000D_
          "CreationDate": "2022-04-01T12:24:50.1551049+02:00",_x000D_
          "LastRefreshDate": "2022-03-25T17:49:26.1862705+01:00",_x000D_
          "TotalRefreshCount": 1,_x000D_
          "CustomInfo": {}_x000D_
        }_x000D_
      },_x000D_
      "1289": {_x000D_
        "$type": "Inside.Core.Formula.Definition.DefinitionAC, Inside.Core.Formula",_x000D_
        "ID": 1289,_x000D_
        "Results": [_x000D_
          [_x000D_
            259088.94_x000D_
          ]_x000D_
        ],_x000D_
        "Statistics": {_x000D_
          "CreationDate": "2022-04-01T12:24:50.1551049+02:00",_x000D_
          "LastRefreshDate": "2022-03-25T17:49:26.2002523+01:00",_x000D_
          "TotalRefreshCount": 1,_x000D_
          "CustomInfo": {}_x000D_
        }_x000D_
      },_x000D_
      "1290": {_x000D_
        "$type": "Inside.Core.Formula.Definition.DefinitionAC, Inside.Core.Formula",_x000D_
        "ID": 1290,_x000D_
        "Results": [_x000D_
          [_x000D_
            672.513823_x000D_
          ]_x000D_
        ],_x000D_
</t>
  </si>
  <si>
    <t xml:space="preserve">        "Statistics": {_x000D_
          "CreationDate": "2022-04-01T12:24:50.1551049+02:00",_x000D_
          "LastRefreshDate": "2022-03-25T17:49:26.2062177+01:00",_x000D_
          "TotalRefreshCount": 1,_x000D_
          "CustomInfo": {}_x000D_
        }_x000D_
      },_x000D_
      "1291": {_x000D_
        "$type": "Inside.Core.Formula.Definition.DefinitionAC, Inside.Core.Formula",_x000D_
        "ID": 1291,_x000D_
        "Results": [_x000D_
          [_x000D_
            0.0_x000D_
          ]_x000D_
        ],_x000D_
        "Statistics": {_x000D_
          "CreationDate": "2022-04-01T12:24:50.1551049+02:00",_x000D_
          "LastRefreshDate": "2022-03-25T17:49:26.2231721+01:00",_x000D_
          "TotalRefreshCount": 1,_x000D_
          "CustomInfo": {}_x000D_
        }_x000D_
      },_x000D_
      "1292": {_x000D_
        "$type": "Inside.Core.Formula.Definition.DefinitionAC, Inside.Core.Formula",_x000D_
        "ID": 1292,_x000D_
        "Results": [_x000D_
          [_x000D_
            0.0_x000D_
          ]_x000D_
        ],_x000D_
        "Statistics": {_x000D_
          "CreationDate": "2022-04-01T12:24:50.1551049+02:00",_x000D_
          "LastRefreshDate": "2022-03-25T17:49:26.2530137+01:00",_x000D_
          "TotalRefreshCount": 1,_x000D_
          "CustomInfo": {}_x000D_
        }_x000D_
      },_x000D_
      "1293": {_x000D_
        "$type": "Inside.Core.Formula.Definition.DefinitionAC, Inside.Core.Formula",_x000D_
        "ID": 1293,_x000D_
        "Results": [_x000D_
          [_x000D_
            0.0_x000D_
          ]_x000D_
        ],_x000D_
        "Statistics": {_x000D_
          "CreationDate": "2022-04-01T12:24:50.1551049+02:00",_x000D_
          "LastRefreshDate": "2022-03-25T17:49:26.2659817+01:00",_x000D_
          "TotalRefreshCount": 1,_x000D_
          "CustomInfo": {}_x000D_
        }_x000D_
      },_x000D_
      "1294": {_x000D_
        "$type": "Inside.Core.Formula.Definition.DefinitionAC, Inside.Core.Formula",_x000D_
        "ID": 1294,_x000D_
        "Results": [_x000D_
          [_x000D_
            743899.5199999999_x000D_
          ]_x000D_
        ],_x000D_
        "Statistics": {_x000D_
          "CreationDate": "2022-04-01T12:24:50.1551049+02:00",_x000D_
          "LastRefreshDate": "2022-03-25T17:49:26.2729662+01:00",_x000D_
          "TotalRefreshCount": 1,_x000D_
          "CustomInfo": {}_x000D_
        }_x000D_
      },_x000D_
      "1295": {_x000D_
        "$type": "Inside.Core.Formula.Definition.DefinitionAC, Inside.Core.Formula",_x000D_
        "ID": 1295,_x000D_
        "Results": [_x000D_
          [_x000D_
            0.0_x000D_
          ]_x000D_
        ],_x000D_
        "Statistics": {_x000D_
          "CreationDate": "2022-04-01T12:24:50.1551049+02:00",_x000D_
          "LastRefreshDate": "2022-03-25T17:49:26.2889224+01:00",_x000D_
          "TotalRefreshCount": 1,_x000D_
          "CustomInfo": {}_x000D_
        }_x000D_
      },_x000D_
      "1296": {_x000D_
        "$type": "Inside.Core.Formula.Definition.DefinitionAC, Inside.Core.Formula",_x000D_
        "ID": 1296,_x000D_
        "Results": [_x000D_
          [_x000D_
            0.0_x000D_
          ]_x000D_
        ],_x000D_
        "Statistics": {_x000D_
          "CreationDate": "2022-04-01T12:24:50.1551049+02:00",_x000D_
          "LastRefreshDate": "2022-03-25T17:49:26.3028819+01:00",_x000D_
          "TotalRefreshCount": 1,_x000D_
          "CustomInfo": {}_x000D_
        }_x000D_
      },_x000D_
      "1297": {_x000D_
        "$type": "Inside.Core.Formula.Definition.DefinitionAC, Inside.Core.Formula",_x000D_
        "ID": 1297,_x000D_
        "Results": [_x000D_
          [_x000D_
            17226.911239_x000D_
          ]_x000D_
        ],_x000D_
        "Statistics": {_x000D_
          "CreationDate": "2022-04-01T12:24:50.1551049+02:00",_x000D_
          "LastRefreshDate": "2022-03-25T17:49:26.3178438+01:00",_x000D_
          "TotalRefreshCount": 1,_x000D_
          "CustomInfo": {}_x000D_
        }_x000D_
      },_x000D_
      "1298": {_x000D_
        "$type": "Inside.Core.Formula.Definition.DefinitionAC, Inside.Core.Formula",_x000D_
        "ID": 1298,_x000D_
        "Results": [_x000D_
          [_x000D_
            7007.3442879999993_x000D_
          ]_x000D_
        ],_x000D_
        "Statistics": {_x000D_
          "CreationDate": "2022-04-01T12:24:50.1551049+02:00",_x000D_
          "LastRefreshDate": "2022-03-25T17:49:26.3301309+01:00",_x000D_
          "TotalRefreshCount": 1,_x000D_
          "CustomInfo": {}_x000D_
        }_x000D_
      },_x000D_
      "1299": {_x000D_
        "$type": "Inside.Core.Formula.Definition.DefinitionAC, Inside.Core.Formula",_x000D_
        "ID": 1299,_x000D_
        "Results": [_x000D_
          [_x000D_
            0.0_x000D_
          ]_x000D_
        ],_x000D_
        "Statistics": {_x000D_
          "CreationDate": "2022-04-01T12:24:50.1551049+02:00",_x000D_
          "LastRefreshDate": "2022-03-25T17:49:26.339106+01:00",_x000D_
          "TotalRefreshCount": 1,_x000D_
          "CustomInfo": {}_x000D_
        }_x000D_
      },_x000D_
      "1300": {_x000D_
        "$type": "Inside.Core.Formula.Definition.DefinitionAC, Inside.Core.Formula",_x000D_
        "ID": 1300,_x000D_
        "Results": [_x000D_
          [_x000D_
            58907.630000000005_x000D_
          ]_x000D_
        ],_x000D_
        "Statistics": {_x000D_
          "CreationDate": "2022-04-01T12:24:50.1551049+02:00",_x000D_
          "LastRefreshDate": "2022-03-25T17:49:26.353066+01:00",_x000D_
          "TotalRefreshCount": 1,_x000D_
          "CustomInfo": {}_x000D_
        }_x000D_
      },_x000D_
      "1301": {_x000D_
        "$type": "Inside.Core.Formula.Definition.DefinitionAC, Inside.Core.Formula",_x000D_
        "ID": 1301,_x000D_
        "Results": [_x000D_
          [_x000D_
            0.0_x000D_
          ]_x000D_
        ],_x000D_
        "Statistics": {_x000D_
          "CreationDate": "2022-04-01T12:24:50.1551049+02:00",_x000D_
          "LastRefreshDate": "2022-03-25T17:49:26.3570592+01:00",_x000D_
          "TotalRefreshCount": 1,_x000D_
          "CustomInfo": {}_x000D_
        }_x000D_
      },_x000D_
      "1302": {_x000D_
        "$type": "Inside.Core.Formula.Definition.DefinitionAC, Inside.Core.Formula",_x000D_
        "ID": 1302,_x000D_
        "Results": [_x000D_
          [_x000D_
            0.0_x000D_
          ]_x000D_
        ],_x000D_
        "Statistics": {_x000D_
          "CreationDate": "2022-04-01T12:24:50.1551049+02:00",_x000D_
          "LastRefreshDate": "2022-03-25T17:49:26.3740238+01:00",_x000D_
          "TotalRefreshCount": 1,_x000D_
          "CustomInfo": {}_x000D_
        }_x000D_
      },_x000D_
      "1303": {_x000D_
        "$type": "Inside.Core.Formula.Definition.DefinitionAC, Inside.Core.Formula",_x000D_
        "ID": 1303,_x000D_
        "Results": [_x000D_
          [_x000D_
            0.0_x000D_
          ]_x000D_
        ],_x000D_
        "Statistics": {_x000D_
          "CreationDate": "2022-04-01T12:24:50.1551049+02:00",_x000D_
          "LastRefreshDate": "2022-03-25T17:49:26.3909879+01:00",_x000D_
          "TotalRefreshCount": 1,_x000D_
          "CustomInfo": {}_x000D_
        }_x000D_
      },_x000D_
      "1304": {_x000D_
        "$type": "Inside.Core.Formula.Definition.DefinitionAC, Inside.Core.Formula",_x000D_
        "ID": 1304,_x000D_
        "Results": [_x000D_
          [_x000D_
            539720.81_x000D_
          ]_x000D_
        ],_x000D_
        "Statistics": {_x000D_
          "CreationDate": "2022-04-01T12:24:50.1551049+02:00",_x000D_
          "LastRefreshDate": "2022-03-25T17:49:26.4039421+01:00",_x000D_
          "TotalRefreshCount": 1,_x000D_
          "CustomInfo": {}_x000D_
        }_x000D_
      },_x000D_
      "1305": {_x000D_
        "$type": "Inside.Core.Formula.Definition.DefinitionAC, Inside.Core.Formula",_x000D_
        "ID": 1305,_x000D_
        "Results": [_x000D_
          [_x000D_
            0.0_x000D_
          ]_x000D_
        ],_x000D_
        "Statistics": {_x000D_
          "CreationDate": "2022-04-01T12:24:50.1551049+02:00",_x000D_
          "LastRefreshDate": "2022-03-25T17:49:26.412916+01:00",_x000D_
          "TotalRefreshCount": 1,_x000D_
          "CustomInfo": {}_x000D_
        }_x000D_
      },_x000D_
      "1306": {_x000D_
        "$type": "Inside.Core.Formula.Definition.DefinitionAC, Inside.Core.Formula",_x000D_
        "ID": 1306,_x000D_
        "Results": [_x000D_
          [_x000D_
            50182.390000000007_x000D_
          ]_x000D_
        ],_x000D_
        "Statistics": {_x000D_
          "CreationDate": "2022-04-01T12:24:50.1551049+02:00",_x000D_
          "LastRefreshDate": "2022-03-25T17:49:26.5675333+01:00",_x000D_
          "TotalRefreshCount": 1,_x000D_
          "CustomInfo": {}_x000D_
        }_x000D_
      },_x000D_
      "1307": {_x000D_
        "$type": "Inside.Core.Formula.Definition.DefinitionAC, Inside.Core.Formula",_x000D_
        "ID": 1307,_x000D_
        "Results": [_x000D_
          [_x000D_
            0.0_x000D_
          ]_x000D_
        ],_x000D_
        "Statistics": {_x000D_
          "CreationDate": "2022-04-01T12:24:50.1551049+02:00",_x000D_
          "LastRefreshDate": "2022-03-25T17:49:26.5725209+01:00",_x000D_
          "TotalRefreshCount": 1,_x000D_
          "CustomInfo": {}_x000D_
        }_x000D_
      },_x000D_
      "1308": {_x000D_
        "$type": "Inside.Core.Formula.Definition.DefinitionAC, Inside.Core.Formula",_x000D_
        "ID": 1308,_x000D_
        "Results": [_x000D_
          [_x000D_
            0.0_x000D_
          ]_x000D_
        ],_x000D_
        "Statistics": {_x000D_
          "CreationDate": "2022-04-01T12:24:50.1551049+02:00",_x000D_
          "LastRefreshDate": "2022-03-25T17:49:26.5764769+01:00",_x000D_
          "TotalRefreshCount": 1,_x000D_
          "CustomInfo": {}_x000D_
        }_x000D_
      },_x000D_
      "1309": {_x000D_
        "$type": "Inside.Core.Formula.Definition.DefinitionAC, Inside.Core.Formula",_x000D_
        "ID": 1309,_x000D_
        "Results": [_x000D_
          [_x000D_
            13_x000D_
          ]_x000D_
        ],_x000D_
        "Statistics": {_x000D_
          "CreationDate": "2022-04-01T12:24:50.1551049+02:00",_x000D_
          "LastRefreshDate": "2022-03-25T17:49:26.9065821+01:00",_x000D_
          "TotalRefreshCount": 1,_x000D_
          "CustomInfo": {}_x000D_
        }_x000D_
      },_x000D_
      "1310": {_x000D_
        "$type": "Inside.Core.Formula.Definition.DefinitionAC, Inside.Core.Formula",_x000D_
        "ID": 1310,_x000D_
        "Results": [_x000D_
          [_x000D_
            0.0_x000D_
          ]_x000D_
        ],_x000D_
        "Statistics": {_x000D_
          "CreationDate": "2022-04-01T12:24:50.1551049+02:00",_x000D_
          "LastRefreshDate": "2022-03-25T17:49:26.9145608+01:00",_x000D_
          "TotalRefreshCount": 1,_x000D_
          "CustomInfo": {}_x000D_
        }_x000D_
      },_x000D_
      "1311": {_x000D_
        "$type": "Inside.Core.Formula.Definition.DefinitionAC, Inside.Core.Formula",_x000D_
        "ID": 1311,_x000D_
        "Results": [_x000D_
          [_x000D_
            0.0_x000D_
          ]_x000D_
        ],_x000D_
        "Statistics": {_x000D_
          "CreationDate": "2022-04-01T12:24:50.1551049+02:00",_x000D_
          "LastRefreshDate": "2022-03-25T17:49:26.9185502+01:00",_x000D_
          "TotalRefreshCount": 1,_x000D_
          "CustomInfo": {}_x000D_
        }_x000D_
      },_x000D_
      "1312": {_x000D_
        "$type": "Inside.Core.Formula.Definition.DefinitionAC, Inside.Core.Formula",_x000D_
        "ID": 1312,_x000D_
        "Results": [_x000D_
          [_x000D_
            21842.79_x000D_
          ]_x000D_
        ],_x000D_
        "Statistics": {_x000D_
          "CreationDate": "2022-04-01T12:24:50.1551049+02:00",_x000D_
          "LastRefreshDate": "2022-03-25T17:49:26.9225403+01:00",_x000D_
          "TotalRefreshCount": 1,_x000D_
          "CustomInfo": {}_x000D_
        }_x000D_
      },_x000D_
      "1313": {_x000D_
        "$type": "Inside.Core.Formula.Definition.DefinitionAC, Inside.Core.Formula",_x000D_
        "ID": 1313,_x000D_
        "Results": [_x000D_
          [_x000D_
            19692.469999999994_x000D_
          ]_x000D_
        ],_x000D_
        "Statistics": {_x000D_
          "CreationDate": "2022-04-01T12:24:50.1560996+02:00",_x000D_
          "LastRefreshDate": "2022-03-25T17:49:26.9265292+01:00",_x000D_
          "TotalRefreshCount": 1,_x000D_
          "CustomInfo": {}_x000D_
        }_x000D_
      },_x000D_
      "1314": {_x000D_
        "$type": "Inside.Core.Formula.Definition.DefinitionAC, Inside.Core.Formula",_x000D_
        "ID": 1314,_x000D_
        "Results": [_x000D_
          [_x000D_
            8336.09_x000D_
          ]_x000D_
        ],_x000D_
        "Statistics": {_x000D_
          "CreationDate": "2022-04-01T12:24:50.1560996+02:00",_x000D_
          "LastRefreshDate": "2022-03-25T17:49:26.9305184+01:00",_x000D_
          "TotalRefreshCount": 1,_x000D_
          "CustomInfo": {}_x000D_
        }_x000D_
      },_x000D_
      "1315": {_x000D_
        "$type": "Inside.Core.Formula.Definition.DefinitionAC, Inside.Core.Formula",_x000D_
        "ID": 1315,_x000D_
        "Results": [_x000D_
          [_x000D_
            9981.7100000000009_x000D_
          ]_x000D_
        ],_x000D_
        "Statistics": {_x000D_
          "CreationDate": "2022-04-01T12:24:50.1560996+02:00",_x000D_
          "LastRefreshDate": "2022-03-25T17:49:26.9335124+01:00",_x000D_
          "TotalRefreshCount": 1,_x000D_
          "CustomInfo": {}_x000D_
        }_x000D_
      },_x000D_
      "1316": {_x000D_
        "$type": "Inside.Core.Formula.Definition.DefinitionAC, Inside.Core.Formula",_x000D_
        "ID": 1316,_x000D_
        "Results": [_x000D_
          [_x000D_
            1666.67_x000D_
          ]_x000D_
        ],_x000D_
        "Statistics": {_x000D_
          "CreationDate": "2022-04-01T12:24:50.1560996+02:00",_x000D_
          "LastRefreshDate": "2022-03-25T17:49:26.9375001+01:00",_x000D_
          "TotalRefreshCount": 1,_x000D_
          "CustomInfo": {}_x000D_
        }_x000D_
      },_x000D_
      "1317": {_x000D_
        "$type": "Inside.Core.Formula.Definition.DefinitionAC, Inside.Core.Formula",_x000D_
        "ID": 1317,_x000D_
        "Results": [_x000D_
          [_x000D_
            0.0_x000D_
          ]_x000D_
        ],_x000D_
        "Statistics": {_x000D_
          "CreationDate": "2022-04-01T12:24:50.1560996+02:00",_x000D_
          "LastRefreshDate": "2022-03-25T17:49:26.9424875+01:00",_x000D_
          "TotalRefreshCount": 1,_x000D_
          "CustomInfo": {}_x000D_
        }_x000D_
      },_x000D_
      "1318": {_x000D_
        "$type": "Inside.Core.Formula.Definition.DefinitionAC, Inside.Core.Formula",_x000D_
        "ID": 1318,_x000D_
        "Results": [_x000D_
          [_x000D_
            33221.36_x000D_
          ]_x000D_
        ],_x000D_
        "Statistics": {_x000D_
          "CreationDate": "2022-04-01T12:24:50.1560996+02:00",_x000D_
          "LastRefreshDate": "2022-03-25T17:49:26.947474+01:00",_x000D_
          "TotalRefreshCount": 1,_x000D_
          "CustomInfo": {}_x000D_
        }_x000D_
      },_x000D_
      "1319": {_x000D_
        "$type": "Inside.Core.Formula.Definition.DefinitionAC, Inside.Core.Formula",_x000D_
        "ID": 1319,_x000D_
        "Results": [_x000D_
          [_x000D_
            417345.49000000011_x000D_
          ]_x000D_
        ],_x000D_
        "Statistics": {_x000D_
          "CreationDate": "2022-04-01T12:24:50.1560996+02:00",_x000D_
          "LastRefreshDate": "2022-03-25T17:49:26.9514635+01:00",_x000D_
          "TotalRefreshCount": 1,_x000D_
          "CustomInfo": {}_x000D_
        }_x000D_
      },_x000D_
      "1320": {_x000D_
        "$type": "Inside.Core.Formula.Definition.DefinitionAC, Inside.Core.Formula",_x000D_
        "ID": 1320,_x000D_
        "Results": [_x000D_
          [_x000D_
            4_x000D_
          ]_x000D_
        ],_x000D_
        "Statistics": {_x000D_
          "CreationDate": "2022-04-01T12:24:50.1560996+02:00",_x000D_
          "LastRefreshDate": "2022-03-25T17:49:26.9564505+01:00",_x000D_
          "TotalRefreshCount": 1,_x000D_
          "CustomInfo": {}_x000D_
        }_x000D_
      },_x000D_
      "1321": {_x000D_
        "$type": "Inside.Core.Formula.Definition.DefinitionAC, Inside.Core.Formula",_x000D_
        "ID": 1321,_x000D_
        "Results": [_x000D_
          [_x000D_
            13245.279999999999_x000D_
          ]_x000D_
        ],_x000D_
        "Statistics": {_x000D_
          "CreationDate": "2022-04-01T12:24:50.1560996+02:00",_x000D_
          "LastRefreshDate": "2022-03-25T17:49:26.9654276+01:00",_x000D_
          "TotalRefreshCount": 1,_x000D_
          "CustomInfo": {}_x000D_
        }_x000D_
      },_x000D_
      "1322": {_x000D_
        "$type": "Inside.Core.Formula.Definition.DefinitionAC, Inside.Core.Formula",_x000D_
        "ID": 1322,_x000D_
        "Results": [_x000D_
          [_x000D_
            0.0_x000D_
          ]_x000D_
        ],_x000D_
        "Statistics": {_x000D_
          "CreationDate": "2022-04-01T12:24:50.1560996+02:00",_x000D_
          "LastRefreshDate": "2022-03-25T17:49:26.9734058+01:00",_x000D_
          "TotalRefreshCount": 1,_x000D_
          "CustomInfo": {}_x000D_
        }_x000D_
      },_x000D_
      "1323": {_x000D_
        "$type": "Inside.Core.Formula.Definition.DefinitionAC, Inside.Core.Formula",_x000D_
        "ID": 1323,_x000D_
        "Results": [_x000D_
          [_x000D_
            85752.8_x000D_
          ]_x000D_
        ],_x000D_
        "Statistics": {_x000D_
          "CreationDate": "2022-04-01T12:24:50.1560996+02:00",_x000D_
          "LastRefreshDate": "2022-03-25T17:49:27.0113063+01:00",_x000D_
          "TotalRefreshCount": 1,_x000D_
          "CustomInfo": {}_x000D_
        }_x000D_
      },_x000D_
      "1324": {_x000D_
        "$type": "Inside.Core.Formula.Definition.DefinitionAC, Inside.Core.Formula",_x000D_
        "ID": 1324,_x000D_
        "Results": [_x000D_
          [_x000D_
            72816.62_x000D_
          ]_x000D_
        ],_x000D_
        "Statistics": {_x000D_
          "CreationDate": "2022-04-01T12:24:50.1560996+02:00",_x000D_
          "LastRefreshDate": "2022-03-25T17:49:27.019288+01:00",_x000D_
          "TotalRefreshCount": 1,_x000D_
          "CustomInfo": {}_x000D_
        }_x000D_
      },_x000D_
      "1325": {_x000D_
        "$type": "Inside.Core.Formula.Definition.DefinitionAC, Inside.Core.Formula",_x000D_
        "ID": 1325,_x000D_
        "Results": [_x000D_
          [_x000D_
            0.0_x000D_
          ]_x000D_
        ],_x000D_
        "Statistics": {_x000D_
          "CreationDate": "2022-04-01T12:24:50.1560996+02:00",_x000D_
          "LastRefreshDate": "2022-03-25T17:49:27.031257+01:00",_x000D_
          "TotalRefreshCount": 1,_x000D_
          "CustomInfo": {}_x000D_
        }_x000D_
      },_x000D_
      "1326": {_x000D_
        "$type": "Inside.Core.Formula.Definition.DefinitionAC, Inside.Core.Formula",_x000D_
        "ID": 1326,_x000D_
        "Results": [_x000D_
          [_x000D_
            6153.51_x000D_
          ]_x000D_
        ],_x000D_
        "Statistics": {_x000D_
          "CreationDate": "2022-04-01T12:24:50.1560996+02:00",_x000D_
          "LastRefreshDate": "2022-03-25T17:49:27.0362422+01:00",_x000D_
          "TotalRefreshCount": 1,_x000D_
          "CustomInfo": {}_x000D_
        }_x000D_
      },_x000D_
      "1327": {_x000D_
        "$type": "Inside.Core.Formula.Definition.DefinitionAC, Inside.Core.Formula",_x000D_
        "ID": 1327,_x000D_
        "Results": [_x000D_
          [_x000D_
            38723.47_x000D_
          ]_x000D_
        ],_x000D_
        "Statistics": {_x000D_
          "CreationDate": "2022-04-01T12:24:50.1560996+02:00",_x000D_
          "LastRefreshDate": "2022-03-25T17:49:27.0412292+01:00",_x000D_
          "TotalRefreshCount": 1,_x000D_
          "CustomInfo": {}_x000D_
        }_x000D_
      },_x000D_
      "1328": {_x000D_
        "$type": "Inside.Core.Formula.Definition.DefinitionAC, Inside.Core.Formula",_x000D_
        "ID": 1328,_x000D_
        "Results": [_x000D_
          [_x000D_
            0.0_x000D_
          ]_x000D_
        ],_x000D_
        "Statistics": {_x000D_
          "CreationDate": "2022-04-01T12:24:50.1560996+02:00",_x000D_
          "LastRefreshDate": "2022-03-25T17:49:27.0452211+01:00",_x000D_
          "TotalRefreshCount": 1,_x000D_
          "CustomInfo": {}_x000D_
        }_x000D_
      },_x000D_
      "1329": {_x000D_
        "$type": "Inside.Core.Formula.Definition.DefinitionAC, Inside.Core.Formula",_x000D_
        "ID": 1329,_x000D_
        "Results": [_x000D_
          [_x000D_
            0.0_x000D_
          ]_x000D_
        ],_x000D_
        "Statistics": {_x000D_
          "CreationDate": "2022-04-01T12:24:50.1560996+02:00",_x000D_
          "LastRefreshDate": "2022-03-25T17:49:27.0492086+01:00",_x000D_
          "TotalRefreshCount": 1,_x000D_
          "CustomInfo": {}_x000D_
        }_x000D_
      },_x000D_
      "1330": {_x000D_
        "$type": "Inside.Core.Formula.Definition.DefinitionAC, Inside.Core.Formula",_x000D_
        "ID": 1330,_x000D_
        "Results": [_x000D_
          [_x000D_
            78169.97_x000D_
          ]_x000D_
        ],_x000D_
        "Statistics": {_x000D_
          "CreationDate": "2022-04-01T12:24:50.1560996+02:00",_x000D_
          "LastRefreshDate": "2022-03-25T17:49:27.0541943+01:00",_x000D_
          "TotalRefreshCount": 1,_x000D_
          "CustomInfo": {}_x000D_
        }_x000D_
      },_x000D_
      "1331": {_x000D_
        "$type": "Inside.Core.Formula.Definition.DefinitionAC, Inside.Core.Formula",_x000D_
        "ID": 1331,_x000D_
        "Results": [_x000D_
          [_x000D_
            0.0_x000D_
          ]_x000D_
        ],_x000D_
        "Statistics": {_x000D_
          "CreationDate": "2022-04-01T12:24:50.1560996+02:00",_x000D_
          "LastRefreshDate": "2022-03-25T17:49:27.058184+01:00",_x000D_
          "TotalRefreshCount": 1,_x000D_
          "CustomInfo": {}_x000D_
        }_x000D_
      },_x000D_
      "1332": {_x000D_
        "$type": "Inside.Core.Formula.Definition.DefinitionAC, Inside.Core.Formula",_x000D_
        "ID": 1332,_x000D_
        "Results": [_x000D_
          [_x000D_
            14_x000D_
          ]_x000D_
        ],_x000D_
        "Statistics": {_x000D_
          "CreationDate": "2022-04-01T12:24:50.1560996+02:00",_x000D_
          "LastRefreshDate": "2022-03-25T17:49:27.0631696+01:00",_x000D_
          "TotalRefreshCount": 1,_x000D_
          "CustomInfo": {}_x000D_
        }_x000D_
      },_x000D_
      "1333": {_x000D_
        "$type": "Inside.Core.Formula.Definition.DefinitionAC, Inside.Core.Formula",_x000D_
        "ID": 1333,_x000D_
        "Results": [_x000D_
          [_x000D_
            31511.54_x000D_
          ]_x000D_
        ],_x000D_
        "Statistics": {_x000D_
          "CreationDate": "2022-04-01T12:24:50.1560996+02:00",_x000D_
          "LastRefreshDate": "2022-03-25T17:49:27.0681571+01:00",_x000D_
          "TotalRefreshCount": 1,_x000D_
          "CustomInfo": {}_x000D_
        }_x000D_
      },_x000D_
      "1334": {_x000D_
        "$type": "Inside.Core.Formula.Definition.DefinitionAC, Inside.Core.Formula",_x000D_
        "ID": 1334,_x000D_
        "Results": [_x000D_
          [_x000D_
            145672.71999999997_x000D_
          ]_x000D_
        ],_x000D_
        "Statistics": {_x000D_
          "CreationDate": "2022-04-01T12:24:50.1560996+02:00",_x000D_
          "LastRefreshDate": "2022-03-25T17:49:27.0721465+01:00",_x000D_
          "TotalRefreshCount": 1,_x000D_
          "CustomInfo": {}_x000D_
        }_x000D_
      },_x000D_
      "1335": {_x000D_
        "$type": "Inside.Core.Formula.Definition.DefinitionAC, Inside.Core.Formula",_x000D_
        "ID": 1335,_x000D_
        "Results": [_x000D_
          [_x000D_
            1801.91_x000D_
          ]_x000D_
        ],_x000D_
        "Statistics": {_x000D_
          "CreationDate": "2022-04-01T12:24:50.1560996+02:00",_x000D_
          "LastRefreshDate": "2022-03-25T17:49:27.0761361+01:00",_x000D_
          "TotalRefreshCount": 1,_x000D_
          "CustomInfo": {}_x000D_
        }_x000D_
      },_x000D_
      "1336": {_x000D_
        "$type": "Inside.Core.Formula.Definition.DefinitionAC, Inside.Core.Formula",_x000D_
        "ID": 1336,_x000D_
        "Results": [_x000D_
          [_x000D_
            0.0_x000D_
          ]_x000D_
        ],_x000D_
        "Statistics": {_x000D_
          "CreationDate": "2022-04-01T12:24:50.1560996+02:00",_x000D_
          "LastRefreshDate": "2022-03-25T17:49:27.0801231+01:00",_x000D_
          "TotalRefreshCount": 1,_x000D_
          "CustomInfo": {}_x000D_
        }_x000D_
      },_x000D_
      "1337": {_x000D_
        "$type": "Inside.Core.Formula.Definition.DefinitionAC, Inside.Core.Formula",_x000D_
        "ID": 1337,_x000D_
        "Results": [_x000D_
          [_x000D_
            5_x000D_
          ]_x000D_
        ],_x000D_
        "Statistics": {_x000D_
          "CreationDate": "2022-04-01T12:24:50.1560996+02:00",_x000D_
          "LastRefreshDate": "2022-03-25T17:49:27.0841152+01:00",_x000D_
          "TotalRefreshCount": 1,_x000D_
          "CustomInfo": {}_x000D_
        }_x000D_
      },_x000D_
      "1338": {_x000D_
        "$type": "Inside.Core.Formula.Definition.DefinitionAC, Inside.Core.Formula",_x000D_
        "ID": 1338,_x000D_
        "Results": [_x000D_
          [_x000D_
            85169.44_x000D_
          ]_x000D_
        ],_x000D_
        "Statistics": {_x000D_
          "CreationDate": "2022-04-01T12:24:50.1560996+02:00",_x000D_
          "LastRefreshDate": "2022-03-25T17:49:27.0881045+01:00",_x000D_
          "TotalRefreshCount": 1,_x000D_
          "CustomInfo": {}_x000D_
        }_x000D_
      },_x000D_
      "1339": {_x000D_
        "$type": "Inside.Core.Formula.Definition.DefinitionAC, Inside.Core.Formula",_x000D_
        "ID": 1339,_x000D_
        "Results": [_x000D_
          [_x000D_
            0.0_x000D_
          ]_x000D_
        ],_x000D_
        "Statistics": {_x000D_
          "CreationDate": "2022-04-01T12:24:50.1560996+02:00",_x000D_
          "LastRefreshDate": "2022-03-25T17:49:27.0920937+01:00",_x000D_
          "TotalRefreshCount": 1,_x000D_
          "CustomInfo": {}_x000D_
        }_x000D_
      },_x000D_
      "1340": {_x000D_
        "$type": "Inside.Core.Formula.Definition.DefinitionAC, Inside.Core.Formula",_x000D_
        "ID": 1340,_x000D_
        "Results": [_x000D_
          [_x000D_
            54291.729999999996_x000D_
          ]_x000D_
        ],_x000D_
        "Statistics": {_x000D_
          "CreationDate": "2022-04-01T12:24:50.1560996+02:00",_x000D_
          "LastRefreshDate": "2022-03-25T17:49:27.1010688+01:00",_x000D_
          "TotalRefreshCount": 1,_x000D_
          "CustomInfo": {}_x000D_
        }_x000D_
      },_x000D_
      "1341": {_x000D_
        "$type": "Inside.Core.Formula.Definition.DefinitionAC, Inside.Core.Formula",_x000D_
        "ID": 1341,_x000D_
        "Results": [_x000D_
          [_x000D_
            92710.040000000008_x000D_
          ]_x000D_
        ],_x000D_
        "Statistics": {_x000D_
          "CreationDate": "2022-04-01T12:24:50.1560996+02:00",_x000D_
          "LastRefreshDate": "2022-03-25T17:49:27.1319858+01:00",_x000D_
          "TotalRefreshCount": 1,_x000D_
          "CustomInfo": {}_x000D_
        }_x000D_
      },_x000D_
      "1342": {_x000D_
        "$type": "Inside.Core.Formula.Definition.DefinitionAC, Inside.Core.Formula",_x000D_
        "ID": 1342,_x000D_
        "Results": [_x000D_
          [_x000D_
            0.0_x000D_
          ]_x000D_
        ],_x000D_
        "Statistics": {_x000D_
          "CreationDate": "2022-04-01T12:24:50.1560996+02:00",_x000D_
          "LastRefreshDate": "2022-03-25T17:49:27.1370084+01:00",_x000D_
          "TotalRefreshCount": 1,_x000D_
          "CustomInfo": {}_x000D_
        }_x000D_
      },_x000D_
      "1343": {_x000D_
        "$type": "Inside.Core.Formula.Definition.DefinitionAC, Inside.Core.Formula",_x000D_
        "ID": 1343,_x000D_
        "Results": [_x000D_
          [_x000D_
            0.0_x000D_
          ]_x000D_
        ],_x000D_
        "Statistics": {_x000D_
          "CreationDate": "2022-04-01T12:24:50.1560996+02:00",_x000D_
          "LastRefreshDate": "2022-03-25T17:49:27.1409651+01:00",_x000D_
          "TotalRefreshCount": 1,_x000D_
          "CustomInfo": {}_x000D_
        }_x000D_
      },_x000D_
      "1344": {_x000D_
        "$type": "Inside.Core.Formula.Definition.DefinitionAC, Inside.Core.Formula",_x000D_
        "ID": 1344,_x000D_
        "Results": [_x000D_
          [_x000D_
            155568.99000000002_x000D_
          ]_x000D_
        ],_x000D_
        "Statistics": {_x000D_
          "CreationDate": "2022-04-01T12:24:50.1560996+02:00",_x000D_
          "LastRefreshDate": "2022-03-25T17:49:27.1459531+01:00",_x000D_
          "TotalRefreshCount": 1,_x000D_
          "CustomInfo": {}_x000D_
        }_x000D_
      },_x000D_
      "1345": {_x000D_
        "$type": "Inside.Core.Formula.Definition.DefinitionAC, Inside.Core.Formula",_x000D_
        "ID": 1345,_x000D_
        "Results": [_x000D_
          [_x000D_
            0.0_x000D_
          ]_x000D_
        ],_x000D_
        "Statistics": {_x000D_
          "CreationDate": "2022-04-01T12:24:50.1570985+02:00",_x000D_
          "LastRefreshDate": "2022-03-25T17:49:27.1499421+01:00",_x000D_
          "TotalRefreshCount": 1,_x000D_
          "CustomInfo": {}_x000D_
        }_x000D_
      },_x000D_
      "1346": {_x000D_
        "$type": "Inside.Core.Formula.Definition.DefinitionAC, Inside.Core.Formula",_x000D_
        "ID": 1346,_x000D_
        "Results": [_x000D_
          [_x000D_
            24111.35_x000D_
          ]_x000D_
        ],_x000D_
        "Statistics": {_x000D_
          "CreationDate": "2022-04-01T12:24:50.1570985+02:00",_x000D_
          "LastRefreshDate": "2022-03-25T17:49:27.1549275+01:00",_x000D_
          "TotalRefreshCount": 1,_x000D_
          "CustomInfo": {}_x000D_
        }_x000D_
      },_x000D_
      "1347": {_x000D_
        "$type": "Inside.Core.Formula.Definition.DefinitionAC, Inside.Core.Formula",_x000D_
        "ID": 1347,_x000D_
        "Results": [_x000D_
          [_x000D_
            0.0_x000D_
          ]_x000D_
        ],_x000D_
        "Statistics": {_x000D_
          "CreationDate": "2022-04-01T12:24:50.1570985+02:00",_x000D_
          "LastRefreshDate": "2022-03-25T17:49:27.1589181+01:00",_x000D_
          "TotalRefreshCount": 1,_x000D_
          "CustomInfo": {}_x000D_
        }_x000D_
      },_x000D_
      "1348": {_x000D_
        "$type": "Inside.Core.Formula.Definition.DefinitionAC, Inside.Core.Formula",_x000D_
        "ID": 1348,_x000D_
        "Results": [_x000D_
          [_x000D_
            9465.58_x000D_
          ]_x000D_
        ],_x000D_
        "Statistics": {_x000D_
          "CreationDate": "2022-04-01T12:24:50.1570985+02:00",_x000D_
          "LastRefreshDate": "2022-03-25T17:49:27.1639069+01:00",_x000D_
          "TotalRefreshCount": 1,_x000D_
          "CustomInfo": {}_x000D_
        }_x000D_
      },_x000D_
      "1349": {_x000D_
        "$type": "Inside.Core.Formula.Definition.DefinitionAC, Inside.Core.Formula",_x000D_
        "ID": 1349,_x000D_
        "Results": [_x000D_
          [_x000D_
            0.0_x000D_
          ]_x000D_
        ],_x000D_
        "Statistics": {_x000D_
          "CreationDate": "2022-04-01T12:24:50.1570985+02:00",_x000D_
          "LastRefreshDate": "2022-03-25T17:49:27.1678931+01:00",_x000D_
          "TotalRefreshCount": 1,_x000D_
          "CustomInfo": {}_x000D_
        }_x000D_
      },_x000D_
      "1350": {_x000D_
        "$type": "Inside.Core.Formula.Definition.DefinitionAC, Inside.Core.Formula",_x000D_
        "ID": 1350,_x000D_
        "Results": [_x000D_
          [_x000D_
            0.0_x000D_
          ]_x000D_
        ],_x000D_
        "Statistics": {_x000D_
          "CreationDate": "2022-04-01T12:24:50.1570985+02:00",_x000D_
          "LastRefreshDate": "2022-03-25T17:49:27.1728804+01:00",_x000D_
          "TotalRefreshCount": 1,_x000D_
          "CustomInfo": {}_x000D_
        }_x000D_
      },_x000D_
      "1351": {_x000D_
        "$type": "Inside.Core.Formula.Definition.DefinitionAC, Inside.Core.Formula",_x000D_
        "ID": 1351,_x000D_
        "Results": [_x000D_
          [_x000D_
            55148.74_x000D_
          ]_x000D_
        ],_x000D_
        "Statistics": {_x000D_
          "CreationDate": "2022-04-01T12:24:50.1570985+02:00",_x000D_
          "LastRefreshDate": "2022-03-25T17:49:27.177867+01:00",_x000D_
          "TotalRefreshCount": 1,_x000D_
          "CustomInfo": {}_x000D_
        }_x000D_
      },_x000D_
      "1352": {_x000D_
        "$type": "Inside.Core.Formula.Definition.DefinitionAC, Inside.Core.Formula",_x000D_
        "ID": 1352,_x000D_
        "Results": [_x000D_
          [_x000D_
            0.0_x000D_
          ]_x000D_
        ],_x000D_
        "Statistics": {_x000D_
          "CreationDate": "2022-04-01T12:24:50.1570985+02:00",_x000D_
          "LastRefreshDate": "2022-03-25T17:49:27.181857+01:00",_x000D_
          "TotalRefreshCount": 1,_x000D_
          "CustomInfo": {}_x000D_
        }_x000D_
      },_x000D_
      "1353": {_x000D_
        "$type": "Inside.Core.Formula.Definition.DefinitionAC, Inside.Core.Formula",_x000D_
        "ID": 1353,_x000D_
        "Results": [_x000D_
          [_x000D_
            34129.66_x000D_
          ]_x000D_
        ],_x000D_
        "Statistics": {_x000D_
          "CreationDate": "2022-04-01T12:24:50.1570985+02:00",_x000D_
          "LastRefreshDate": "2022-03-25T17:49:27.1868424+01:00",_x000D_
          "TotalRefreshCount": 1,_x000D_
          "CustomInfo": {}_x000D_
        }_x000D_
      },_x000D_
      "1354": {_x000D_
        "$type": "Inside.Core.Formula.Definition.DefinitionAC, Inside.Core.Formula",_x000D_
        "ID": 1354,_x000D_
        "Results": [_x000D_
          [_x000D_
            174261.55000000002_x000D_
          ]_x000D_
        ],_x000D_
        "Statistics": {_x000D_
          "CreationDate": "2022-04-01T12:24:50.1570985+02:00",_x000D_
          "LastRefreshDate": "2022-03-25T17:49:27.1928254+01:00",_x000D_
          "TotalRefreshCount": 1,_x000D_
          "CustomInfo": {}_x000D_
        }_x000D_
      },_x000D_
      "1355": {_x000D_
        "$type": "Inside.Core.Formula.Definition.DefinitionAC, Inside.Core.Formula",_x000D_
        "ID": 1355,_x000D_
        "Results": [_x000D_
          [_x000D_
            0.0_x000D_
          ]_x000D_
        ],_x000D_
        "Statistics": {_x000D_
          "CreationDate": "2022-04-01T12:24:50.1570985+02:00",_x000D_
          "LastRefreshDate": "2022-03-25T17:49:27.2247434+01:00",_x000D_
          "TotalRefreshCount": 1,_x000D_
          "CustomInfo": {}_x000D_
        }_x000D_
      },_x000D_
      "1356": {_x000D_
        "$type": "Inside.Core.Formula.Definition.DefinitionAC, Inside.Core.Formula",_x000D_
        "ID": 1356,_x000D_
        "Results": [_x000D_
          [_x000D_
            0.0_x000D_
          ]_x000D_
        ],_x000D_
        "Statistics": {_x000D_
          "CreationDate": "2022-04-01T12:24:50.1570985+02:00",_x000D_
          "LastRefreshDate": "2022-03-25T17:49:27.2307273+01:00",_x000D_
          "TotalRefreshCount": 1,_x000D_
          "CustomInfo": {}_x000D_
        }_x000D_
      },_x000D_
      "1357": {_x000D_
        "$type": "Inside.Core.Formula.Definition.DefinitionAC, Inside.Core.Formula",_x000D_
        "ID": 1357,_x000D_
        "Results": [_x000D_
          [_x000D_
            205723.68000000002_x000D_
          ]_x000D_
        ],_x000D_
        "Statistics": {_x000D_
          "CreationDate": "2022-04-01T12:24:50.1570985+02:00",_x000D_
          "LastRefreshDate": "2022-03-25T17:49:27.2357143+01:00",_x000D_
          "TotalRefreshCount": 1,_x000D_
          "CustomInfo": {}_x000D_
        }_x000D_
      },_x000D_
      "1358": {_x000D_
        "$type": "Inside.Core.Formula.Definition.DefinitionAC, Inside.Core.Formula",_x000D_
        "ID": 1358,_x000D_
        "Results": [_x000D_
          [_x000D_
            6_x000D_
          ]_x000D_
        ],_x000D_
        "Statistics": {_x000D_
          "CreationDate": "2022-04-01T12:24:50.1570985+02:00",_x000D_
          "LastRefreshDate": "2022-03-25T17:49:27.2397042+01:00",_x000D_
          "TotalRefreshCount": 1,_x000D_
          "CustomInfo": {}_x000D_
        }_x000D_
      },_x000D_
      "1359": {_x000D_
        "$type": "Inside.Core.Formula.Definition.DefinitionAC, Inside.Core.Formula",_x000D_
        "ID": 1359,_x000D_
        "Results": [_x000D_
          [_x000D_
            0.0_x000D_
          ]_x000D_
        ],_x000D_
        "Statistics": {_x000D_
          "CreationDate": "2022-04-01T12:24:50.1570985+02:00",_x000D_
          "LastRefreshDate": "2022-03-25T17:49:27.2436908+01:00",_x000D_
          "TotalRefreshCount": 1,_x000D_
          "CustomInfo": {}_x000D_
        }_x000D_
      },_x000D_
      "1360": {_x000D_
        "$type": "Inside.Core.Formula.Definition.DefinitionAC, Inside.Core.Formula",_x000D_
        "ID": 1360,_x000D_
        "Results": [_x000D_
          [_x000D_
            0.0_x000D_
          ]_x000D_
        ],_x000D_
        "Statistics": {_x000D_
          "CreationDate": "2022-04-01T12:24:50.1570985+02:00",_x000D_
          "LastRefreshDate": "2022-03-25T17:49:27.2476795+01:00",_x000D_
          "TotalRefreshCount": 1,_x000D_
          "CustomInfo": {}_x000D_
        }_x000D_
      },_x000D_
      "1361": {_x000D_
        "$type": "Inside.Core.Formula.Definition.DefinitionAC, Inside.Core.Formula",_x000D_
        "ID": 1361,_x000D_
        "Results": [_x000D_
          [_x000D_
            30554.95_x000D_
          ]_x000D_
        ],_x000D_
        "Statistics": {_x000D_
          "CreationDate": "2022-04-01T12:24:50.1570985+02:00",_x000D_
          "LastRefreshDate": "2022-03-25T17:49:27.2526697+01:00",_x000D_
          "TotalRefreshCount": 1,_x000D_
          "CustomInfo": {}_x000D_
        }_x000D_
      },_x000D_
      "1362": {_x000D_
        "$type": "Inside.Core.Formula.Definition.DefinitionAC, Inside.Core.Formula",_x000D_
        "ID": 1362,_x000D_
        "Results": [_x000D_
          [_x000D_
            3342.23_x000D_
          ]_x000D_
        ],_x000D_
        "Statistics": {_x000D_
          "CreationDate": "2022-04-01T12:24:50.1570985+02:00",_x000D_
          "LastRefreshDate": "2022-03-25T17:49:27.2566583+01:00",_x000D_
          "TotalRefreshCount": 1,_x000D_
          "CustomInfo": {}_x000D_
        }_x000D_
      },_x000D_
      "1363": {_x000D_
        "$type": "Inside.Core.Formula.Definition.DefinitionAC, Inside.Core.Formula",_x000D_
        "ID": 1363,_x000D_
        "Results": [_x000D_
          [_x000D_
            30632.120000000003_x000D_
          ]_x000D_
        ],_x000D_
        "Statistics": {_x000D_
          "CreationDate": "2022-04-01T12:24:50.1570985+02:00",_x000D_
          "LastRefreshDate": "2022-03-25T17:49:27.2616467+01:00",_x000D_
          "TotalRefreshCount": 1,_x000D_
          "CustomInfo": {}_x000D_
        }_x000D_
      },_x000D_
      "1364": {_x000D_
        "$ty</t>
  </si>
  <si>
    <t>pe": "Inside.Core.Formula.Definition.DefinitionAC, Inside.Core.Formula",_x000D_
        "ID": 1364,_x000D_
        "Results": [_x000D_
          [_x000D_
            180202.05999999997_x000D_
          ]_x000D_
        ],_x000D_
        "Statistics": {_x000D_
          "CreationDate": "2022-04-01T12:24:50.1570985+02:00",_x000D_
          "LastRefreshDate": "2022-03-25T17:49:27.2656355+01:00",_x000D_
          "TotalRefreshCount": 1,_x000D_
          "CustomInfo": {}_x000D_
        }_x000D_
      },_x000D_
      "1365": {_x000D_
        "$type": "Inside.Core.Formula.Definition.DefinitionAC, Inside.Core.Formula",_x000D_
        "ID": 1365,_x000D_
        "Results": [_x000D_
          [_x000D_
            0.0_x000D_
          ]_x000D_
        ],_x000D_
        "Statistics": {_x000D_
          "CreationDate": "2022-04-01T12:24:50.1570985+02:00",_x000D_
          "LastRefreshDate": "2022-03-25T17:49:27.2696243+01:00",_x000D_
          "TotalRefreshCount": 1,_x000D_
          "CustomInfo": {}_x000D_
        }_x000D_
      },_x000D_
      "1366": {_x000D_
        "$type": "Inside.Core.Formula.Definition.DefinitionAC, Inside.Core.Formula",_x000D_
        "ID": 1366,_x000D_
        "Results": [_x000D_
          [_x000D_
            0.0_x000D_
          ]_x000D_
        ],_x000D_
        "Statistics": {_x000D_
          "CreationDate": "2022-04-01T12:24:50.1570985+02:00",_x000D_
          "LastRefreshDate": "2022-03-25T17:49:27.2746115+01:00",_x000D_
          "TotalRefreshCount": 1,_x000D_
          "CustomInfo": {}_x000D_
        }_x000D_
      },_x000D_
      "1367": {_x000D_
        "$type": "Inside.Core.Formula.Definition.DefinitionAC, Inside.Core.Formula",_x000D_
        "ID": 1367,_x000D_
        "Results": [_x000D_
          [_x000D_
            96071.010000000009_x000D_
          ]_x000D_
        ],_x000D_
        "Statistics": {_x000D_
          "CreationDate": "2022-04-01T12:24:50.1570985+02:00",_x000D_
          "LastRefreshDate": "2022-03-25T17:49:27.2786016+01:00",_x000D_
          "TotalRefreshCount": 1,_x000D_
          "CustomInfo": {}_x000D_
        }_x000D_
      },_x000D_
      "1368": {_x000D_
        "$type": "Inside.Core.Formula.Definition.DefinitionAC, Inside.Core.Formula",_x000D_
        "ID": 1368,_x000D_
        "Results": [_x000D_
          [_x000D_
            0.0_x000D_
          ]_x000D_
        ],_x000D_
        "Statistics": {_x000D_
          "CreationDate": "2022-04-01T12:24:50.1570985+02:00",_x000D_
          "LastRefreshDate": "2022-03-25T17:49:27.2855819+01:00",_x000D_
          "TotalRefreshCount": 1,_x000D_
          "CustomInfo": {}_x000D_
        }_x000D_
      },_x000D_
      "1369": {_x000D_
        "$type": "Inside.Core.Formula.Definition.DefinitionAC, Inside.Core.Formula",_x000D_
        "ID": 1369,_x000D_
        "Results": [_x000D_
          [_x000D_
            0.0_x000D_
          ]_x000D_
        ],_x000D_
        "Statistics": {_x000D_
          "CreationDate": "2022-04-01T12:24:50.1570985+02:00",_x000D_
          "LastRefreshDate": "2022-03-25T17:49:27.317498+01:00",_x000D_
          "TotalRefreshCount": 1,_x000D_
          "CustomInfo": {}_x000D_
        }_x000D_
      },_x000D_
      "1370": {_x000D_
        "$type": "Inside.Core.Formula.Definition.DefinitionAC, Inside.Core.Formula",_x000D_
        "ID": 1370,_x000D_
        "Results": [_x000D_
          [_x000D_
            136911.86000000002_x000D_
          ]_x000D_
        ],_x000D_
        "Statistics": {_x000D_
          "CreationDate": "2022-04-01T12:24:50.1570985+02:00",_x000D_
          "LastRefreshDate": "2022-03-25T17:49:27.3214862+01:00",_x000D_
          "TotalRefreshCount": 1,_x000D_
          "CustomInfo": {}_x000D_
        }_x000D_
      },_x000D_
      "1371": {_x000D_
        "$type": "Inside.Core.Formula.Definition.DefinitionAC, Inside.Core.Formula",_x000D_
        "ID": 1371,_x000D_
        "Results": [_x000D_
          [_x000D_
            467_x000D_
          ]_x000D_
        ],_x000D_
        "Statistics": {_x000D_
          "CreationDate": "2022-04-01T12:24:50.1570985+02:00",_x000D_
          "LastRefreshDate": "2022-03-25T17:49:27.3264743+01:00",_x000D_
          "TotalRefreshCount": 1,_x000D_
          "CustomInfo": {}_x000D_
        }_x000D_
      },_x000D_
      "1372": {_x000D_
        "$type": "Inside.Core.Formula.Definition.DefinitionAC, Inside.Core.Formula",_x000D_
        "ID": 1372,_x000D_
        "Results": [_x000D_
          [_x000D_
            233475.63_x000D_
          ]_x000D_
        ],_x000D_
        "Statistics": {_x000D_
          "CreationDate": "2022-04-01T12:24:50.1570985+02:00",_x000D_
          "LastRefreshDate": "2022-03-25T17:49:27.4491017+01:00",_x000D_
          "TotalRefreshCount": 1,_x000D_
          "CustomInfo": {}_x000D_
        }_x000D_
      },_x000D_
      "1373": {_x000D_
        "$type": "Inside.Core.Formula.Definition.DefinitionAC, Inside.Core.Formula",_x000D_
        "ID": 1373,_x000D_
        "Results": [_x000D_
          [_x000D_
            51276.8_x000D_
          ]_x000D_
        ],_x000D_
        "Statistics": {_x000D_
          "CreationDate": "2022-04-01T12:24:50.1570985+02:00",_x000D_
          "LastRefreshDate": "2022-03-25T17:49:27.4540885+01:00",_x000D_
          "TotalRefreshCount": 1,_x000D_
          "CustomInfo": {}_x000D_
        }_x000D_
      },_x000D_
      "1374": {_x000D_
        "$type": "Inside.Core.Formula.Definition.DefinitionAC, Inside.Core.Formula",_x000D_
        "ID": 1374,_x000D_
        "Results": [_x000D_
          [_x000D_
            57691.98_x000D_
          ]_x000D_
        ],_x000D_
        "Statistics": {_x000D_
          "CreationDate": "2022-04-01T12:24:50.1570985+02:00",_x000D_
          "LastRefreshDate": "2022-03-25T17:49:27.4600732+01:00",_x000D_
          "TotalRefreshCount": 1,_x000D_
          "CustomInfo": {}_x000D_
        }_x000D_
      },_x000D_
      "1375": {_x000D_
        "$type": "Inside.Core.Formula.Definition.DefinitionAC, Inside.Core.Formula",_x000D_
        "ID": 1375,_x000D_
        "Results": [_x000D_
          [_x000D_
            434534.39999999991_x000D_
          ]_x000D_
        ],_x000D_
        "Statistics": {_x000D_
          "CreationDate": "2022-04-01T12:24:50.1570985+02:00",_x000D_
          "LastRefreshDate": "2022-03-25T17:49:27.4640622+01:00",_x000D_
          "TotalRefreshCount": 1,_x000D_
          "CustomInfo": {}_x000D_
        }_x000D_
      },_x000D_
      "1376": {_x000D_
        "$type": "Inside.Core.Formula.Definition.DefinitionAC, Inside.Core.Formula",_x000D_
        "ID": 1376,_x000D_
        "Results": [_x000D_
          [_x000D_
            233475.63_x000D_
          ]_x000D_
        ],_x000D_
        "Statistics": {_x000D_
          "CreationDate": "2022-04-01T12:24:50.1570985+02:00",_x000D_
          "LastRefreshDate": "2022-03-25T17:49:27.4690504+01:00",_x000D_
          "TotalRefreshCount": 1,_x000D_
          "CustomInfo": {}_x000D_
        }_x000D_
      },_x000D_
      "1377": {_x000D_
        "$type": "Inside.Core.Formula.Definition.DefinitionAC, Inside.Core.Formula",_x000D_
        "ID": 1377,_x000D_
        "Results": [_x000D_
          [_x000D_
            434534.39999999991_x000D_
          ]_x000D_
        ],_x000D_
        "Statistics": {_x000D_
          "CreationDate": "2022-04-01T12:24:50.1570985+02:00",_x000D_
          "LastRefreshDate": "2022-03-25T17:49:27.4730388+01:00",_x000D_
          "TotalRefreshCount": 1,_x000D_
          "CustomInfo": {}_x000D_
        }_x000D_
      },_x000D_
      "1378": {_x000D_
        "$type": "Inside.Core.Formula.Definition.DefinitionAC, Inside.Core.Formula",_x000D_
        "ID": 1378,_x000D_
        "Results": [_x000D_
          [_x000D_
            0.0_x000D_
          ]_x000D_
        ],_x000D_
        "Statistics": {_x000D_
          "CreationDate": "2022-04-01T12:24:50.1570985+02:00",_x000D_
          "LastRefreshDate": "2022-03-25T17:50:17.6197712+01:00",_x000D_
          "TotalRefreshCount": 3,_x000D_
          "CustomInfo": {}_x000D_
        }_x000D_
      },_x000D_
      "1379": {_x000D_
        "$type": "Inside.Core.Formula.Definition.DefinitionAC, Inside.Core.Formula",_x000D_
        "ID": 1379,_x000D_
        "Results": [_x000D_
          [_x000D_
            0.0_x000D_
          ]_x000D_
        ],_x000D_
        "Statistics": {_x000D_
          "CreationDate": "2022-04-01T12:24:50.1570985+02:00",_x000D_
          "LastRefreshDate": "2022-03-25T17:50:17.6404281+01:00",_x000D_
          "TotalRefreshCount": 3,_x000D_
          "CustomInfo": {}_x000D_
        }_x000D_
      },_x000D_
      "1380": {_x000D_
        "$type": "Inside.Core.Formula.Definition.DefinitionAC, Inside.Core.Formula",_x000D_
        "ID": 1380,_x000D_
        "Results": [_x000D_
          [_x000D_
            0.0_x000D_
          ]_x000D_
        ],_x000D_
        "Statistics": {_x000D_
          "CreationDate": "2022-04-01T12:24:50.1570985+02:00",_x000D_
          "LastRefreshDate": "2022-03-25T17:50:17.6464188+01:00",_x000D_
          "TotalRefreshCount": 3,_x000D_
          "CustomInfo": {}_x000D_
        }_x000D_
      },_x000D_
      "1381": {_x000D_
        "$type": "Inside.Core.Formula.Definition.DefinitionAC, Inside.Core.Formula",_x000D_
        "ID": 1381,_x000D_
        "Results": [_x000D_
          [_x000D_
            0.0_x000D_
          ]_x000D_
        ],_x000D_
        "Statistics": {_x000D_
          "CreationDate": "2022-04-01T12:24:50.1570985+02:00",_x000D_
          "LastRefreshDate": "2022-03-25T17:50:17.6523994+01:00",_x000D_
          "TotalRefreshCount": 3,_x000D_
          "CustomInfo": {}_x000D_
        }_x000D_
      },_x000D_
      "1382": {_x000D_
        "$type": "Inside.Core.Formula.Definition.DefinitionAC, Inside.Core.Formula",_x000D_
        "ID": 1382,_x000D_
        "Results": [_x000D_
          [_x000D_
            0.0_x000D_
          ]_x000D_
        ],_x000D_
        "Statistics": {_x000D_
          "CreationDate": "2022-04-01T12:24:50.1570985+02:00",_x000D_
          "LastRefreshDate": "2022-03-25T17:50:17.656392+01:00",_x000D_
          "TotalRefreshCount": 3,_x000D_
          "CustomInfo": {}_x000D_
        }_x000D_
      },_x000D_
      "1383": {_x000D_
        "$type": "Inside.Core.Formula.Definition.DefinitionAC, Inside.Core.Formula",_x000D_
        "ID": 1383,_x000D_
        "Results": [_x000D_
          [_x000D_
            0.0_x000D_
          ]_x000D_
        ],_x000D_
        "Statistics": {_x000D_
          "CreationDate": "2022-04-01T12:24:50.1570985+02:00",_x000D_
          "LastRefreshDate": "2022-03-25T17:50:17.6603384+01:00",_x000D_
          "TotalRefreshCount": 3,_x000D_
          "CustomInfo": {}_x000D_
        }_x000D_
      },_x000D_
      "1384": {_x000D_
        "$type": "Inside.Core.Formula.Definition.DefinitionAC, Inside.Core.Formula",_x000D_
        "ID": 1384,_x000D_
        "Results": [_x000D_
          [_x000D_
            44.400000000000006_x000D_
          ]_x000D_
        ],_x000D_
        "Statistics": {_x000D_
          "CreationDate": "2022-04-01T12:24:50.1570985+02:00",_x000D_
          "LastRefreshDate": "2022-03-25T17:50:17.663377+01:00",_x000D_
          "TotalRefreshCount": 3,_x000D_
          "CustomInfo": {}_x000D_
        }_x000D_
      },_x000D_
      "1385": {_x000D_
        "$type": "Inside.Core.Formula.Definition.DefinitionAC, Inside.Core.Formula",_x000D_
        "ID": 1385,_x000D_
        "Results": [_x000D_
          [_x000D_
            28.880000000000006_x000D_
          ]_x000D_
        ],_x000D_
        "Statistics": {_x000D_
          "CreationDate": "2022-04-01T12:24:50.1580952+02:00",_x000D_
          "LastRefreshDate": "2022-03-25T17:50:17.6675883+01:00",_x000D_
          "TotalRefreshCount": 3,_x000D_
          "CustomInfo": {}_x000D_
        }_x000D_
      },_x000D_
      "1386": {_x000D_
        "$type": "Inside.Core.Formula.Definition.DefinitionAC, Inside.Core.Formula",_x000D_
        "ID": 1386,_x000D_
        "Results": [_x000D_
          [_x000D_
            0.0_x000D_
          ]_x000D_
        ],_x000D_
        "Statistics": {_x000D_
          "CreationDate": "2022-04-01T12:24:50.1580952+02:00",_x000D_
          "LastRefreshDate": "2022-03-25T17:50:17.6715769+01:00",_x000D_
          "TotalRefreshCount": 3,_x000D_
          "CustomInfo": {}_x000D_
        }_x000D_
      },_x000D_
      "1387": {_x000D_
        "$type": "Inside.Core.Formula.Definition.DefinitionAC, Inside.Core.Formula",_x000D_
        "ID": 1387,_x000D_
        "Results": [_x000D_
          [_x000D_
            588.77_x000D_
          ]_x000D_
        ],_x000D_
        "Statistics": {_x000D_
          "CreationDate": "2022-04-01T12:24:50.1580952+02:00",_x000D_
          "LastRefreshDate": "2022-03-25T17:50:17.6745691+01:00",_x000D_
          "TotalRefreshCount": 3,_x000D_
          "CustomInfo": {}_x000D_
        }_x000D_
      },_x000D_
      "1388": {_x000D_
        "$type": "Inside.Core.Formula.Definition.DefinitionAC, Inside.Core.Formula",_x000D_
        "ID": 1388,_x000D_
        "Results": [_x000D_
          [_x000D_
            216.03999999999996_x000D_
          ]_x000D_
        ],_x000D_
        "Statistics": {_x000D_
          "CreationDate": "2022-04-01T12:24:50.1580952+02:00",_x000D_
          "LastRefreshDate": "2022-03-25T17:50:17.6785586+01:00",_x000D_
          "TotalRefreshCount": 3,_x000D_
          "CustomInfo": {}_x000D_
        }_x000D_
      },_x000D_
      "1389": {_x000D_
        "$type": "Inside.Core.Formula.Definition.DefinitionAC, Inside.Core.Formula",_x000D_
        "ID": 1389,_x000D_
        "Results": [_x000D_
          [_x000D_
            13.01_x000D_
          ]_x000D_
        ],_x000D_
        "Statistics": {_x000D_
          "CreationDate": "2022-04-01T12:24:50.1580952+02:00",_x000D_
          "LastRefreshDate": "2022-03-25T17:50:17.6815507+01:00",_x000D_
          "TotalRefreshCount": 3,_x000D_
          "CustomInfo": {}_x000D_
        }_x000D_
      },_x000D_
      "1390": {_x000D_
        "$type": "Inside.Core.Formula.Definition.DefinitionAC, Inside.Core.Formula",_x000D_
        "ID": 1390,_x000D_
        "Results": [_x000D_
          [_x000D_
            0.0_x000D_
          ]_x000D_
        ],_x000D_
        "Statistics": {_x000D_
          "CreationDate": "2022-04-01T12:24:50.1580952+02:00",_x000D_
          "LastRefreshDate": "2022-03-25T17:50:17.6855398+01:00",_x000D_
          "TotalRefreshCount": 3,_x000D_
          "CustomInfo": {}_x000D_
        }_x000D_
      },_x000D_
      "1391": {_x000D_
        "$type": "Inside.Core.Formula.Definition.DefinitionAC, Inside.Core.Formula",_x000D_
        "ID": 1391,_x000D_
        "Results": [_x000D_
          [_x000D_
            0.0_x000D_
          ]_x000D_
        ],_x000D_
        "Statistics": {_x000D_
          "CreationDate": "2022-04-01T12:24:50.1580952+02:00",_x000D_
          "LastRefreshDate": "2022-03-25T17:50:17.688532+01:00",_x000D_
          "TotalRefreshCount": 3,_x000D_
          "CustomInfo": {}_x000D_
        }_x000D_
      },_x000D_
      "1392": {_x000D_
        "$type": "Inside.Core.Formula.Definition.DefinitionAC, Inside.Core.Formula",_x000D_
        "ID": 1392,_x000D_
        "Results": [_x000D_
          [_x000D_
            0.0_x000D_
          ]_x000D_
        ],_x000D_
        "Statistics": {_x000D_
          "CreationDate": "2022-04-01T12:24:50.1580952+02:00",_x000D_
          "LastRefreshDate": "2022-03-25T17:50:17.6925603+01:00",_x000D_
          "TotalRefreshCount": 3,_x000D_
          "CustomInfo": {}_x000D_
        }_x000D_
      },_x000D_
      "1393": {_x000D_
        "$type": "Inside.Core.Formula.Definition.DefinitionAC, Inside.Core.Formula",_x000D_
        "ID": 1393,_x000D_
        "Results": [_x000D_
          [_x000D_
            3307.99_x000D_
          ]_x000D_
        ],_x000D_
        "Statistics": {_x000D_
          "CreationDate": "2022-04-01T12:24:50.1580952+02:00",_x000D_
          "LastRefreshDate": "2022-03-25T17:50:17.6955505+01:00",_x000D_
          "TotalRefreshCount": 3,_x000D_
          "CustomInfo": {}_x000D_
        }_x000D_
      },_x000D_
      "1394": {_x000D_
        "$type": "Inside.Core.Formula.Definition.DefinitionAC, Inside.Core.Formula",_x000D_
        "ID": 1394,_x000D_
        "Results": [_x000D_
          [_x000D_
            2138.99_x000D_
          ]_x000D_
        ],_x000D_
        "Statistics": {_x000D_
          "CreationDate": "2022-04-01T12:24:50.1580952+02:00",_x000D_
          "LastRefreshDate": "2022-03-25T17:50:17.6995427+01:00",_x000D_
          "TotalRefreshCount": 3,_x000D_
          "CustomInfo": {}_x000D_
        }_x000D_
      },_x000D_
      "1395": {_x000D_
        "$type": "Inside.Core.Formula.Definition.DefinitionAC, Inside.Core.Formula",_x000D_
        "ID": 1395,_x000D_
        "Results": [_x000D_
          [_x000D_
            462.0_x000D_
          ]_x000D_
        ],_x000D_
        "Statistics": {_x000D_
          "CreationDate": "2022-04-01T12:24:50.1580952+02:00",_x000D_
          "LastRefreshDate": "2022-03-25T17:50:17.7025341+01:00",_x000D_
          "TotalRefreshCount": 3,_x000D_
          "CustomInfo": {}_x000D_
        }_x000D_
      },_x000D_
      "1396": {_x000D_
        "$type": "Inside.Core.Formula.Definition.DefinitionAC, Inside.Core.Formula",_x000D_
        "ID": 1396,_x000D_
        "Results": [_x000D_
          [_x000D_
            12196.27_x000D_
          ]_x000D_
        ],_x000D_
        "Statistics": {_x000D_
          "CreationDate": "2022-04-01T12:24:50.1580952+02:00",_x000D_
          "LastRefreshDate": "2022-03-25T17:50:17.7055289+01:00",_x000D_
          "TotalRefreshCount": 3,_x000D_
          "CustomInfo": {}_x000D_
        }_x000D_
      },_x000D_
      "1397": {_x000D_
        "$type": "Inside.Core.Formula.Definition.DefinitionAC, Inside.Core.Formula",_x000D_
        "ID": 1397,_x000D_
        "Results": [_x000D_
          [_x000D_
            3132.7299999999996_x000D_
          ]_x000D_
        ],_x000D_
        "Statistics": {_x000D_
          "CreationDate": "2022-04-01T12:24:50.1580952+02:00",_x000D_
          "LastRefreshDate": "2022-03-25T17:50:17.7095159+01:00",_x000D_
          "TotalRefreshCount": 3,_x000D_
          "CustomInfo": {}_x000D_
        }_x000D_
      },_x000D_
      "1398": {_x000D_
        "$type": "Inside.Core.Formula.Definition.DefinitionAC, Inside.Core.Formula",_x000D_
        "ID": 1398,_x000D_
        "Results": [_x000D_
          [_x000D_
            549.76000000000022_x000D_
          ]_x000D_
        ],_x000D_
        "Statistics": {_x000D_
          "CreationDate": "2022-04-01T12:24:50.1580952+02:00",_x000D_
          "LastRefreshDate": "2022-03-25T17:50:17.713507+01:00",_x000D_
          "TotalRefreshCount": 3,_x000D_
          "CustomInfo": {}_x000D_
        }_x000D_
      },_x000D_
      "1399": {_x000D_
        "$type": "Inside.Core.Formula.Definition.DefinitionAC, Inside.Core.Formula",_x000D_
        "ID": 1399,_x000D_
        "Results": [_x000D_
          [_x000D_
            12799.14_x000D_
          ]_x000D_
        ],_x000D_
        "Statistics": {_x000D_
          "CreationDate": "2022-04-01T12:24:50.1580952+02:00",_x000D_
          "LastRefreshDate": "2022-03-25T17:50:17.7164951+01:00",_x000D_
          "TotalRefreshCount": 3,_x000D_
          "CustomInfo": {}_x000D_
        }_x000D_
      },_x000D_
      "1400": {_x000D_
        "$type": "Inside.Core.Formula.Definition.DefinitionAC, Inside.Core.Formula",_x000D_
        "ID": 1400,_x000D_
        "Results": [_x000D_
          [_x000D_
            3354.3500000000013_x000D_
          ]_x000D_
        ],_x000D_
        "Statistics": {_x000D_
          "CreationDate": "2022-04-01T12:24:50.1580952+02:00",_x000D_
          "LastRefreshDate": "2022-03-25T17:50:17.7194918+01:00",_x000D_
          "TotalRefreshCount": 3,_x000D_
          "CustomInfo": {}_x000D_
        }_x000D_
      },_x000D_
      "1401": {_x000D_
        "$type": "Inside.Core.Formula.Definition.DefinitionAC, Inside.Core.Formula",_x000D_
        "ID": 1401,_x000D_
        "Results": [_x000D_
          [_x000D_
            562.77_x000D_
          ]_x000D_
        ],_x000D_
        "Statistics": {_x000D_
          "CreationDate": "2022-04-01T12:24:50.1580952+02:00",_x000D_
          "LastRefreshDate": "2022-03-25T17:50:17.723456+01:00",_x000D_
          "TotalRefreshCount": 3,_x000D_
          "CustomInfo": {}_x000D_
        }_x000D_
      },_x000D_
      "1402": {_x000D_
        "$type": "Inside.Core.Formula.Definition.DefinitionAC, Inside.Core.Formula",_x000D_
        "ID": 1402,_x000D_
        "Results": [_x000D_
          [_x000D_
            1416.04_x000D_
          ]_x000D_
        ],_x000D_
        "Statistics": {_x000D_
          "CreationDate": "2022-04-01T12:24:50.1580952+02:00",_x000D_
          "LastRefreshDate": "2022-03-25T17:50:17.7314658+01:00",_x000D_
          "TotalRefreshCount": 3,_x000D_
          "CustomInfo": {}_x000D_
        }_x000D_
      },_x000D_
      "1403": {_x000D_
        "$type": "Inside.Core.Formula.Definition.DefinitionAC, Inside.Core.Formula",_x000D_
        "ID": 1403,_x000D_
        "Results": [_x000D_
          [_x000D_
            33530.895729_x000D_
          ]_x000D_
        ],_x000D_
        "Statistics": {_x000D_
          "CreationDate": "2022-04-01T12:24:50.1580952+02:00",_x000D_
          "LastRefreshDate": "2022-03-25T17:50:17.7344494+01:00",_x000D_
          "TotalRefreshCount": 3,_x000D_
          "CustomInfo": {}_x000D_
        }_x000D_
      },_x000D_
      "1404": {_x000D_
        "$type": "Inside.Core.Formula.Definition.DefinitionAC, Inside.Core.Formula",_x000D_
        "ID": 1404,_x000D_
        "Results": [_x000D_
          [_x000D_
            0.0_x000D_
          ]_x000D_
        ],_x000D_
        "Statistics": {_x000D_
          "CreationDate": "2022-04-01T12:24:50.1580952+02:00",_x000D_
          "LastRefreshDate": "2022-03-25T17:50:17.7394033+01:00",_x000D_
          "TotalRefreshCount": 3,_x000D_
          "CustomInfo": {}_x000D_
        }_x000D_
      },_x000D_
      "1405": {_x000D_
        "$type": "Inside.Core.Formula.Definition.DefinitionAC, Inside.Core.Formula",_x000D_
        "ID": 1405,_x000D_
        "Results": [_x000D_
          [_x000D_
            13784.857124_x000D_
          ]_x000D_
        ],_x000D_
        "Statistics": {_x000D_
          "CreationDate": "2022-04-01T12:24:50.1580952+02:00",_x000D_
          "LastRefreshDate": "2022-03-25T17:50:17.7454246+01:00",_x000D_
          "TotalRefreshCount": 3,_x000D_
          "CustomInfo": {}_x000D_
        }_x000D_
      },_x000D_
      "1406": {_x000D_
        "$type": "Inside.Core.Formula.Definition.DefinitionAC, Inside.Core.Formula",_x000D_
        "ID": 1406,_x000D_
        "Results": [_x000D_
          [_x000D_
            6664.695628_x000D_
          ]_x000D_
        ],_x000D_
        "Statistics": {_x000D_
          "CreationDate": "2022-04-01T12:24:50.1580952+02:00",_x000D_
          "LastRefreshDate": "2022-03-25T17:50:17.7474177+01:00",_x000D_
          "TotalRefreshCount": 3,_x000D_
          "CustomInfo": {}_x000D_
        }_x000D_
      },_x000D_
      "1407": {_x000D_
        "$type": "Inside.Core.Formula.Definition.DefinitionAC, Inside.Core.Formula",_x000D_
        "ID": 1407,_x000D_
        "Results": [_x000D_
          [_x000D_
            12661.684000000001_x000D_
          ]_x000D_
        ],_x000D_
        "Statistics": {_x000D_
          "CreationDate": "2022-04-01T12:24:50.1580952+02:00",_x000D_
          "LastRefreshDate": "2022-03-25T17:50:17.7563838+01:00",_x000D_
          "TotalRefreshCount": 3,_x000D_
          "CustomInfo": {}_x000D_
        }_x000D_
      },_x000D_
      "1408": {_x000D_
        "$type": "Inside.Core.Formula.Definition.DefinitionAC, Inside.Core.Formula",_x000D_
        "ID": 1408,_x000D_
        "Results": [_x000D_
          [_x000D_
            3251.2700000000004_x000D_
          ]_x000D_
        ],_x000D_
        "Statistics": {_x000D_
          "CreationDate": "2022-04-01T12:24:50.1580952+02:00",_x000D_
          "LastRefreshDate": "2022-03-25T17:50:17.793931+01:00",_x000D_
          "TotalRefreshCount": 3,_x000D_
          "CustomInfo": {}_x000D_
        }_x000D_
      },_x000D_
      "1409": {_x000D_
        "$type": "Inside.Core.Formula.Definition.DefinitionAC, Inside.Core.Formula",_x000D_
        "ID": 1409,_x000D_
        "Results": [_x000D_
          [_x000D_
            1098107.0_x000D_
          ]_x000D_
        ],_x000D_
        "Statistics": {_x000D_
          "CreationDate": "2022-04-01T12:24:50.1580952+02:00",_x000D_
          "LastRefreshDate": "2022-04-01T12:26:16.8489944+02:00",_x000D_
          "TotalRefreshCount": 10,_x000D_
          "CustomInfo": {}_x000D_
        }_x000D_
      },_x000D_
      "1410": {_x000D_
        "$type": "Inside.Core.Formula.Definition.DefinitionAC, Inside.Core.Formula",_x000D_
        "ID": 1410,_x000D_
        "Results": [_x000D_
          [_x000D_
            0.0_x000D_
          ]_x000D_
        ],_x000D_
        "Statistics": {_x000D_
          "CreationDate": "2022-04-01T12:24:50.1580952+02:00",_x000D_
          "LastRefreshDate": "2022-03-25T17:50:17.826841+01:00",_x000D_
          "TotalRefreshCount": 3,_x000D_
          "CustomInfo": {}_x000D_
        }_x000D_
      },_x000D_
      "1411": {_x000D_
        "$type": "Inside.Core.Formula.Definition.DefinitionAC, Inside.Core.Formula",_x000D_
        "ID": 1411,_x000D_
        "Results": [_x000D_
          [_x000D_
            0.0_x000D_
          ]_x000D_
        ],_x000D_
        "Statistics": {_x000D_
          "CreationDate": "2022-04-01T12:24:50.1580952+02:00",_x000D_
          "LastRefreshDate": "2022-03-25T17:50:17.8337861+01:00",_x000D_
          "TotalRefreshCount": 3,_x000D_
          "CustomInfo": {}_x000D_
        }_x000D_
      },_x000D_
      "1412": {_x000D_
        "$type": "Inside.Core.Formula.Definition.DefinitionAC, Inside.Core.Formula",_x000D_
        "ID": 1412,_x000D_
        "Results": [_x000D_
          [_x000D_
            440709.1_x000D_
          ]_x000D_
        ],_x000D_
        "Statistics": {_x000D_
          "CreationDate": "2022-04-01T12:24:50.1580952+02:00",_x000D_
          "LastRefreshDate": "2022-04-01T12:26:16.5916032+02:00",_x000D_
          "TotalRefreshCount": 10,_x000D_
          "CustomInfo": {}_x000D_
        }_x000D_
      },_x000D_
      "1413": {_x000D_
        "$type": "Inside.Core.Formula.Definition.DefinitionAC, Inside.Core.Formula",_x000D_
        "ID": 1413,_x000D_
        "Results": [_x000D_
          [_x000D_
            0.0_x000D_
          ]_x000D_
        ],_x000D_
        "Statistics": {_x000D_
          "CreationDate": "2022-04-01T12:24:50.1580952+02:00",_x000D_
          "LastRefreshDate": "2022-04-01T12:26:17.6605514+02:00",_x000D_
          "TotalRefreshCount": 9,_x000D_
          "CustomInfo": {}_x000D_
        }_x000D_
      },_x000D_
      "1414": {_x000D_
        "$type": "Inside.Core.Formula.Definition.DefinitionAC, Inside.Core.Formula",_x000D_
        "ID": 1414,_x000D_
        "Results": [_x000D_
          [_x000D_
            0.0_x000D_
          ]_x000D_
        ],_x000D_
        "Statistics": {_x000D_
          "CreationDate": "2022-04-01T12:24:50.1580952+02:00",_x000D_
          "LastRefreshDate": "2022-04-01T12:26:17.0040629+02:00",_x000D_
          "TotalRefreshCount": 10,_x000D_
          "CustomInfo": {}_x000D_
        }_x000D_
      },_x000D_
      "1415": {_x000D_
        "$type": "Inside.Core.Formula.Definition.DefinitionAC, Inside.Core.Formula",_x000D_
        "ID": 1415,_x000D_
        "Results": [_x000D_
          [_x000D_
            0.0_x000D_
          ]_x000D_
        ],_x000D_
        "Statistics": {_x000D_
          "CreationDate": "2022-04-01T12:24:50.1580952+02:00",_x000D_
          "LastRefreshDate": "2022-04-01T12:26:17.5520212+02:00",_x000D_
          "TotalRefreshCount": 10,_x000D_
          "CustomInfo": {}_x000D_
        }_x000D_
      },_x000D_
      "1416": {_x000D_
        "$type": "Inside.Core.Formula.Definition.DefinitionAC, Inside.Core.Formula",_x000D_
        "ID": 1416,_x000D_
        "Results": [_x000D_
          [_x000D_
            0.0_x000D_
          ]_x000D_
        ],_x000D_
        "Statistics": {_x000D_
          "CreationDate": "2022-04-01T12:24:50.1580952+02:00",_x000D_
          "LastRefreshDate": "2022-04-01T12:26:17.6074245+02:00",_x000D_
          "TotalRefreshCount": 8,_x000D_
          "CustomInfo": {}_x000D_
        }_x000D_
      },_x000D_
      "1417": {_x000D_
        "$type": "Inside.Core.Formula.Definition.DefinitionAC, Inside.Core.Formula",_x000D_
        "ID": 1417,_x000D_
        "Results": [_x000D_
          [_x000D_
            0.0_x000D_
          ]_x000D_
        ],_x000D_
        "Statistics": {_x000D_
          "CreationDate": "2022-04-01T12:24:50.1580952+02:00",_x000D_
          "LastRefreshDate": "2022-04-01T12:26:17.5914248+02:00",_x000D_
          "TotalRefreshCount": 10,_x000D_
          "CustomInfo": {}_x000D_
        }_x000D_
      },_x000D_
      "1418": {_x000D_
        "$type": "Inside.Core.Formula.Definition.DefinitionAC, Inside.Core.Formula",_x000D_
        "ID": 1418,_x000D_
        "Results": [_x000D_
          [_x000D_
            0.0_x000D_
          ]_x000D_
        ],_x000D_
        "Statistics": {_x000D_
          "CreationDate": "2022-04-01T12:24:50.1580952+02:00",_x000D_
          "LastRefreshDate": "2022-04-01T12:26:17.6300876+02:00",_x000D_
          "TotalRefreshCount": 9,_x000D_
          "CustomInfo": {}_x000D_
        }_x000D_
      },_x000D_
      "1419": {_x000D_
        "$type": "Inside.Core.Formula.Definition.DefinitionAC, Inside.Core.Formula",_x000D_
        "ID": 1419,_x000D_
        "Results": [_x000D_
          [_x000D_
            0.0_x000D_
          ]_x000D_
        ],_x000D_
        "Statistics": {_x000D_
          "CreationDate": "2022-04-01T12:24:50.1580952+02:00",_x000D_
          "LastRefreshDate": "2022-04-01T12:27:06.4853257+02:00",_x000D_
          "TotalRefreshCount": 11,_x000D_
          "CustomInfo": {}_x000D_
        }_x000D_
      },_x000D_
      "1420": {_x000D_
        "$type": "Inside.Core.Formula.Definition.DefinitionAC, Inside.Core.Formula",_x000D_
        "ID": 1420,_x000D_
        "Results": [_x000D_
          [_x000D_
            0.0_x000D_
          ]_x000D_
        ],_x000D_
        "Statistics": {_x000D_
          "CreationDate": "2022-04-01T12:24:50.1580952+02:00",_x000D_
          "LastRefreshDate": "2022-04-01T12:26:16.6488237+02:00",_x000D_
          "TotalRefreshCount": 8,_x000D_
          "CustomInfo": {}_x000D_
        }_x000D_
      },_x000D_
      "1421": {_x000D_
        "$type": "Inside.Core.Formula.Definition.DefinitionAC, Inside.Core.Formula",_x000D_
        "ID": 1421,_x000D_
        "Results": [_x000D_
          [_x000D_
            0.0_x000D_
          ]_x000D_
        ],_x000D_
        "Statistics": {_x000D_
          "CreationDate": "2022-04-01T12:24:50.1590919+02:00",_x000D_
          "LastRefreshDate": "2022-04-01T12:26:16.6633884+02:00",_x000D_
          "TotalRefreshCount": 8,_x000D_
          "CustomInfo": {}_x000D_
        }_x000D_
      },_x000D_
      "1422": {_x000D_
        "$type": "Inside.Core.Formula.Definition.DefinitionAC, Inside.Core.Formula",_x000D_
        "ID": 1422,_x000D_
        "Results": [_x000D_
          [_x000D_
            0.0_x000D_
          ]_x000D_
        ],_x000D_
        "Statistics": {_x000D_
          "CreationDate": "2022-04-01T12:24:50.1590919+02:00",_x000D_
          "LastRefreshDate": "2022-04-01T12:26:16.6952806+02:00",_x000D_
          "TotalRefreshCount": 8,_x000D_
          "CustomInfo": {}_x000D_
        }_x000D_
      },_x000D_
      "1423": {_x000D_
        "$type": "Inside.Core.Formula.Definition.DefinitionAC, Inside.Core.Formula",_x000D_
        "ID": 1423,_x000D_
        "Results": [_x000D_
          [_x000D_
            0.0_x000D_
          ]_x000D_
        ],_x000D_
        "Statistics": {_x000D_
          "CreationDate": "2022-04-01T12:24:50.1590919+02:00",_x000D_
          "LastRefreshDate": "2022-04-01T12:26:16.7440474+02:00",_x000D_
          "TotalRefreshCount": 8,_x000D_
          "CustomInfo": {}_x000D_
        }_x000D_
      },_x000D_
      "1424": {_x000D_
        "$type": "Inside.Core.Formula.Definition.DefinitionAC, Inside.Core.Formula",_x000D_
        "ID": 1424,_x000D_
        "Results": [_x000D_
          [_x000D_
            0.0_x000D_
          ]_x000D_
        ],_x000D_
        "Statistics": {_x000D_
          "CreationDate": "2022-04-01T12:24:50.1590919+02:00",_x000D_
          "LastRefreshDate": "2022-04-01T12:26:16.7720235+02:00",_x000D_
          "TotalRefreshCount": 8,_x000D_
          "CustomInfo": {}_x000D_
        }_x000D_
      },_x000D_
      "1425": {_x000D_
        "$type": "Inside.Core.Formula.Definition.DefinitionAC, Inside.Core.Formula",_x000D_
        "ID": 1425,_x000D_
        "Results": [_x000D_
          [_x000D_
            0.0_x000D_
          ]_x000D_
        ],_x000D_
        "Statistics": {_x000D_
          "CreationDate": "2022-04-01T12:24:50.1590919+02:00",_x000D_
          "LastRefreshDate": "2022-04-01T12:26:16.8008996+02:00",_x000D_
          "TotalRefreshCount": 8,_x000D_
          "CustomInfo": {}_x000D_
        }_x000D_
      },_x000D_
      "1426": {_x000D_
        "$type": "Inside.Core.Formula.Definition.DefinitionAC, Inside.Core.Formula",_x000D_
        "ID": 1426,_x000D_
        "Results": [_x000D_
          [_x000D_
            0.0_x000D_
          ]_x000D_
        ],_x000D_
        "Statistics": {_x000D_
          "CreationDate": "2022-04-01T12:24:50.1590919+02:00",_x000D_
          "LastRefreshDate": "2022-04-01T12:26:16.0041444+02:00",_x000D_
          "TotalRefreshCount": 8,_x000D_
          "CustomInfo": {}_x000D_
        }_x000D_
      },_x000D_
      "1427": {_x000D_
        "$type": "Inside.Core.Formula.Definition.DefinitionAC, Inside.Core.Formula",_x000D_
        "ID": 1427,_x000D_
        "Results": [_x000D_
          [_x000D_
            0.0_x000D_
          ]_x000D_
        ],_x000D_
        "Statistics": {_x000D_
          "CreationDate": "2022-04-01T12:24:50.1590919+02:00",_x000D_
          "LastRefreshDate": "2022-04-01T12:26:16.3939181+02:00",_x000D_
          "TotalRefreshCount": 8,_x000D_
          "CustomInfo": {}_x000D_
        }_x000D_
      },_x000D_
      "1428": {_x000D_
        "$type": "Inside.Core.Formula.Definition.DefinitionAC, Inside.Core.Formula",_x000D_
        "ID": 1428,_x000D_
        "Results": [_x000D_
          [_x000D_
            0.0_x000D_
          ]_x000D_
        ],_x000D_
        "Statistics": {_x000D_
          "CreationDate": "2022-04-01T12:24:50.1590919+02:00",_x000D_
          "LastRefreshDate": "2022-04-01T12:26:16.61893+02:00",_x000D_
          "TotalRefreshCount": 8,_x000D_
          "CustomInfo": {}_x000D_
        }_x000D_
      },_x000D_
      "1429": {_x000D_
        "$type": "Inside.Core.Formula.Definition.DefinitionAC, Inside.Core.Formula",_x000D_
        "ID": 1429,_x000D_
        "Results": [_x000D_
          [_x000D_
            0.0_x000D_
          ]_x000D_
        ],_x000D_
        "Statistics": {_x000D_
          "CreationDate": "2022-04-01T12:24:50.1590919+02:00",_x000D_
          "LastRefreshDate": "2022-04-01T12:26:16.6663807+02:00",_x000D_
          "TotalRefreshCount": 8,_x000D_
          "CustomInfo": {}_x000D_
        }_x000D_
      },_x000D_
      "1430": {_x000D_
        "$type": "Inside.Core.Formula.Definition.DefinitionAC, Inside.Core.Formula",_x000D_
        "ID": 1430,_x000D_
        "Results": [_x000D_
          [_x000D_
            0.0_x000D_
          ]_x000D_
        ],_x000D_
        "Statistics": {_x000D_
          "CreationDate": "2022-04-01T12:24:50.1590919+02:00",_x000D_
          "LastRefreshDate": "2022-04-01T12:26:16.6973012+02:00",_x000D_
          "TotalRefreshCount": 8,_x000D_
          "CustomInfo": {}_x000D_
        }_x000D_
      },_x000D_
      "1431": {_x000D_
        "$type": "Inside.Core.Formula.Definition.DefinitionAC, Inside.Core.Formula",_x000D_
        "ID": 1431,_x000D_
        "Results": [_x000D_
          [_x000D_
            0.0_x000D_
          ]_x000D_
        ],_x000D_
        "Statistics": {_x000D_
          "CreationDate": "2022-04-01T12:24:50.1590919+02:00",_x000D_
          "LastRefreshDate": "2022-04-01T12:26:16.7470372+02:00",_x000D_
          "TotalRefreshCount": 8,_x000D_
          "CustomInfo": {}_x000D_
        }_x000D_
      },_x000D_
      "1432": {_x000D_
        "$type": "Inside.Core.Formula.Definition.DefinitionAC, Inside.Core.Formula",_x000D_
        "ID": 1432,_x000D_
        "Results": [_x000D_
          [_x000D_
            0.0_x000D_
          ]_x000D_
        ],_x000D_
        "Statistics": {_x000D_
          "CreationDate": "2022-04-01T12:24:50.1590919+02:00",_x000D_
          "LastRefreshDate": "2022-04-01T12:26:16.7750043+02:00",_x000D_
          "TotalRefreshCount": 8,_x000D_
          "CustomInfo": {}_x000D_
        }_x000D_
      },_x000D_
      "1433": {_x000D_
        "$type": "Inside.Core.Formula.Definition.DefinitionAC, Inside.Core.Formula",_x000D_
        "ID": 1433,_x000D_
        "Results": [_x000D_
          [_x000D_
            0.0_x000D_
          ]_x000D_
        ],_x000D_
        "Statistics": {_x000D_
          "CreationDate": "2022-04-01T12:24:50.1590919+02:00",_x000D_
          "LastRefreshDate": "2022-04-01T12:26:16.8029308+02:00",_x000D_
          "TotalRefreshCount": 8,_x000D_
          "CustomInfo": {}_x000D_
        }_x000D_
      },_x000D_
      "1434": {_x000D_
        "$type": "Inside.Core.Formula.Definition.DefinitionAC, Inside.Core.Formula",_x000D_
        "ID": 1434,_x000D_
        "Results": [_x000D_
          [_x000D_
            0.0_x000D_
          ]_x000D_
        ],_x000D_
        "Statistics": {_x000D_
          "CreationDate": "2022-04-01T12:24:50.1590919+02:00",_x000D_
          "LastRefreshDate": "2022-04-01T12:26:16.007136+02:00",_x000D_
          "TotalRefreshCount": 8,_x000D_
          "CustomInfo": {}_x000D_
        }_x000D_
      },_x000D_
      "1435": {_x000D_
        "$type": "Inside.Core.Formula.Definition.DefinitionAC, Inside.Core.Formula",_x000D_
        "ID": 1435,_x000D_
        "Results": [_x000D_
          [_x000D_
            0.0_x000D_
          ]_x000D_
        ],_x000D_
        "Statistics": {_x000D_
          "CreationDate": "2022-04-01T12:24:50.1590919+02:00",_x000D_
          "LastRefreshDate": "2022-04-01T12:26:16.397945+02:00",_x000D_
          "TotalRefreshCount": 8,_x000D_
          "CustomInfo": {}_x000D_
        }_x000D_
      },_x000D_
      "1436": {_x000D_
        "$type": "Inside.Core.Formula.Definition.DefinitionAC, Inside.Core.Formula",_x000D_
        "ID": 1436,_x000D_
        "Results": [_x000D_
          [_x000D_
            0.0_x000D_
          ]_x000D_
        ],_x000D_
        "Statistics": {_x000D_
          "CreationDate": "2022-04-01T12:24:50.1590919+02:00",_x000D_
          "LastRefreshDate": "2022-04-01T12:26:16.6258531+02:00",_x000D_
          "TotalRefreshCount": 8,_x000D_
          "CustomInfo": {}_x000D_
        }_x000D_
      },_x000D_
      "1437": {_x000D_
        "$type": "Inside.Core.Formula.Definition.DefinitionAC, Inside.Core.Formula",_x000D_
        "ID": 1437,_x000D_
        "Results": [_x000D_
          [_x000D_
            0.0_x000D_
          ]_x000D_
        ],_x000D_
        "Statistics": {_x000D_
          "CreationDate": "2022-04-01T12:24:50.1590919+02:00",_x000D_
          "LastRefreshDate": "2022</t>
  </si>
  <si>
    <t>-04-01T12:26:16.6683756+02:00",_x000D_
          "TotalRefreshCount": 8,_x000D_
          "CustomInfo": {}_x000D_
        }_x000D_
      },_x000D_
      "1438": {_x000D_
        "$type": "Inside.Core.Formula.Definition.DefinitionAC, Inside.Core.Formula",_x000D_
        "ID": 1438,_x000D_
        "Results": [_x000D_
          [_x000D_
            0.0_x000D_
          ]_x000D_
        ],_x000D_
        "Statistics": {_x000D_
          "CreationDate": "2022-04-01T12:24:50.1590919+02:00",_x000D_
          "LastRefreshDate": "2022-04-01T12:26:16.7002963+02:00",_x000D_
          "TotalRefreshCount": 8,_x000D_
          "CustomInfo": {}_x000D_
        }_x000D_
      },_x000D_
      "1439": {_x000D_
        "$type": "Inside.Core.Formula.Definition.DefinitionAC, Inside.Core.Formula",_x000D_
        "ID": 1439,_x000D_
        "Results": [_x000D_
          [_x000D_
            0.0_x000D_
          ]_x000D_
        ],_x000D_
        "Statistics": {_x000D_
          "CreationDate": "2022-04-01T12:24:50.1590919+02:00",_x000D_
          "LastRefreshDate": "2022-04-01T12:26:16.7490301+02:00",_x000D_
          "TotalRefreshCount": 8,_x000D_
          "CustomInfo": {}_x000D_
        }_x000D_
      },_x000D_
      "1440": {_x000D_
        "$type": "Inside.Core.Formula.Definition.DefinitionAC, Inside.Core.Formula",_x000D_
        "ID": 1440,_x000D_
        "Results": [_x000D_
          [_x000D_
            0.0_x000D_
          ]_x000D_
        ],_x000D_
        "Statistics": {_x000D_
          "CreationDate": "2022-04-01T12:24:50.1590919+02:00",_x000D_
          "LastRefreshDate": "2022-04-01T12:26:16.7769948+02:00",_x000D_
          "TotalRefreshCount": 8,_x000D_
          "CustomInfo": {}_x000D_
        }_x000D_
      },_x000D_
      "1441": {_x000D_
        "$type": "Inside.Core.Formula.Definition.DefinitionAC, Inside.Core.Formula",_x000D_
        "ID": 1441,_x000D_
        "Results": [_x000D_
          [_x000D_
            0.0_x000D_
          ]_x000D_
        ],_x000D_
        "Statistics": {_x000D_
          "CreationDate": "2022-04-01T12:24:50.1590919+02:00",_x000D_
          "LastRefreshDate": "2022-04-01T12:26:16.8299926+02:00",_x000D_
          "TotalRefreshCount": 8,_x000D_
          "CustomInfo": {}_x000D_
        }_x000D_
      },_x000D_
      "1442": {_x000D_
        "$type": "Inside.Core.Formula.Definition.DefinitionAC, Inside.Core.Formula",_x000D_
        "ID": 1442,_x000D_
        "Results": [_x000D_
          [_x000D_
            0.0_x000D_
          ]_x000D_
        ],_x000D_
        "Statistics": {_x000D_
          "CreationDate": "2022-04-01T12:24:50.1590919+02:00",_x000D_
          "LastRefreshDate": "2022-04-01T12:26:16.0101532+02:00",_x000D_
          "TotalRefreshCount": 8,_x000D_
          "CustomInfo": {}_x000D_
        }_x000D_
      },_x000D_
      "1443": {_x000D_
        "$type": "Inside.Core.Formula.Definition.DefinitionAC, Inside.Core.Formula",_x000D_
        "ID": 1443,_x000D_
        "Results": [_x000D_
          [_x000D_
            0.0_x000D_
          ]_x000D_
        ],_x000D_
        "Statistics": {_x000D_
          "CreationDate": "2022-04-01T12:24:50.1590919+02:00",_x000D_
          "LastRefreshDate": "2022-04-01T12:26:16.4018979+02:00",_x000D_
          "TotalRefreshCount": 8,_x000D_
          "CustomInfo": {}_x000D_
        }_x000D_
      },_x000D_
      "1444": {_x000D_
        "$type": "Inside.Core.Formula.Definition.DefinitionAC, Inside.Core.Formula",_x000D_
        "ID": 1444,_x000D_
        "Results": [_x000D_
          [_x000D_
            0.0_x000D_
          ]_x000D_
        ],_x000D_
        "Statistics": {_x000D_
          "CreationDate": "2022-04-01T12:24:50.1590919+02:00",_x000D_
          "LastRefreshDate": "2022-04-01T12:26:16.6308769+02:00",_x000D_
          "TotalRefreshCount": 8,_x000D_
          "CustomInfo": {}_x000D_
        }_x000D_
      },_x000D_
      "1445": {_x000D_
        "$type": "Inside.Core.Formula.Definition.DefinitionAC, Inside.Core.Formula",_x000D_
        "ID": 1445,_x000D_
        "Results": [_x000D_
          [_x000D_
            0.0_x000D_
          ]_x000D_
        ],_x000D_
        "Statistics": {_x000D_
          "CreationDate": "2022-04-01T12:24:50.1590919+02:00",_x000D_
          "LastRefreshDate": "2022-04-01T12:26:16.6703708+02:00",_x000D_
          "TotalRefreshCount": 8,_x000D_
          "CustomInfo": {}_x000D_
        }_x000D_
      },_x000D_
      "1446": {_x000D_
        "$type": "Inside.Core.Formula.Definition.DefinitionAC, Inside.Core.Formula",_x000D_
        "ID": 1446,_x000D_
        "Results": [_x000D_
          [_x000D_
            0.0_x000D_
          ]_x000D_
        ],_x000D_
        "Statistics": {_x000D_
          "CreationDate": "2022-04-01T12:24:50.1590919+02:00",_x000D_
          "LastRefreshDate": "2022-04-01T12:26:16.7022883+02:00",_x000D_
          "TotalRefreshCount": 8,_x000D_
          "CustomInfo": {}_x000D_
        }_x000D_
      },_x000D_
      "1447": {_x000D_
        "$type": "Inside.Core.Formula.Definition.DefinitionAC, Inside.Core.Formula",_x000D_
        "ID": 1447,_x000D_
        "Results": [_x000D_
          [_x000D_
            0.0_x000D_
          ]_x000D_
        ],_x000D_
        "Statistics": {_x000D_
          "CreationDate": "2022-04-01T12:24:50.1590919+02:00",_x000D_
          "LastRefreshDate": "2022-04-01T12:26:16.7520241+02:00",_x000D_
          "TotalRefreshCount": 8,_x000D_
          "CustomInfo": {}_x000D_
        }_x000D_
      },_x000D_
      "1448": {_x000D_
        "$type": "Inside.Core.Formula.Definition.DefinitionAC, Inside.Core.Formula",_x000D_
        "ID": 1448,_x000D_
        "Results": [_x000D_
          [_x000D_
            0.0_x000D_
          ]_x000D_
        ],_x000D_
        "Statistics": {_x000D_
          "CreationDate": "2022-04-01T12:24:50.1590919+02:00",_x000D_
          "LastRefreshDate": "2022-04-01T12:26:16.7790029+02:00",_x000D_
          "TotalRefreshCount": 8,_x000D_
          "CustomInfo": {}_x000D_
        }_x000D_
      },_x000D_
      "1449": {_x000D_
        "$type": "Inside.Core.Formula.Definition.DefinitionAC, Inside.Core.Formula",_x000D_
        "ID": 1449,_x000D_
        "Results": [_x000D_
          [_x000D_
            0.0_x000D_
          ]_x000D_
        ],_x000D_
        "Statistics": {_x000D_
          "CreationDate": "2022-04-01T12:24:50.1590919+02:00",_x000D_
          "LastRefreshDate": "2022-04-01T12:26:16.8319893+02:00",_x000D_
          "TotalRefreshCount": 8,_x000D_
          "CustomInfo": {}_x000D_
        }_x000D_
      },_x000D_
      "1450": {_x000D_
        "$type": "Inside.Core.Formula.Definition.DefinitionAC, Inside.Core.Formula",_x000D_
        "ID": 1450,_x000D_
        "Results": [_x000D_
          [_x000D_
            0.0_x000D_
          ]_x000D_
        ],_x000D_
        "Statistics": {_x000D_
          "CreationDate": "2022-04-01T12:24:50.1590919+02:00",_x000D_
          "LastRefreshDate": "2022-04-01T12:26:16.0121588+02:00",_x000D_
          "TotalRefreshCount": 8,_x000D_
          "CustomInfo": {}_x000D_
        }_x000D_
      },_x000D_
      "1451": {_x000D_
        "$type": "Inside.Core.Formula.Definition.DefinitionAC, Inside.Core.Formula",_x000D_
        "ID": 1451,_x000D_
        "Results": [_x000D_
          [_x000D_
            32.0_x000D_
          ]_x000D_
        ],_x000D_
        "Statistics": {_x000D_
          "CreationDate": "2022-04-01T12:24:50.1590919+02:00",_x000D_
          "LastRefreshDate": "2022-04-01T12:26:16.4093858+02:00",_x000D_
          "TotalRefreshCount": 8,_x000D_
          "CustomInfo": {}_x000D_
        }_x000D_
      },_x000D_
      "1452": {_x000D_
        "$type": "Inside.Core.Formula.Definition.DefinitionAC, Inside.Core.Formula",_x000D_
        "ID": 1452,_x000D_
        "Results": [_x000D_
          [_x000D_
            0.0_x000D_
          ]_x000D_
        ],_x000D_
        "Statistics": {_x000D_
          "CreationDate": "2022-04-01T12:24:50.1590919+02:00",_x000D_
          "LastRefreshDate": "2022-04-01T12:26:16.6348649+02:00",_x000D_
          "TotalRefreshCount": 8,_x000D_
          "CustomInfo": {}_x000D_
        }_x000D_
      },_x000D_
      "1453": {_x000D_
        "$type": "Inside.Core.Formula.Definition.DefinitionAC, Inside.Core.Formula",_x000D_
        "ID": 1453,_x000D_
        "Results": [_x000D_
          [_x000D_
            32.0_x000D_
          ]_x000D_
        ],_x000D_
        "Statistics": {_x000D_
          "CreationDate": "2022-04-01T12:24:50.1590919+02:00",_x000D_
          "LastRefreshDate": "2022-04-01T12:26:16.6743212+02:00",_x000D_
          "TotalRefreshCount": 8,_x000D_
          "CustomInfo": {}_x000D_
        }_x000D_
      },_x000D_
      "1454": {_x000D_
        "$type": "Inside.Core.Formula.Definition.DefinitionAC, Inside.Core.Formula",_x000D_
        "ID": 1454,_x000D_
        "Results": [_x000D_
          [_x000D_
            0.0_x000D_
          ]_x000D_
        ],_x000D_
        "Statistics": {_x000D_
          "CreationDate": "2022-04-01T12:24:50.1590919+02:00",_x000D_
          "LastRefreshDate": "2022-04-01T12:26:16.7052969+02:00",_x000D_
          "TotalRefreshCount": 8,_x000D_
          "CustomInfo": {}_x000D_
        }_x000D_
      },_x000D_
      "1455": {_x000D_
        "$type": "Inside.Core.Formula.Definition.DefinitionAC, Inside.Core.Formula",_x000D_
        "ID": 1455,_x000D_
        "Results": [_x000D_
          [_x000D_
            0.0_x000D_
          ]_x000D_
        ],_x000D_
        "Statistics": {_x000D_
          "CreationDate": "2022-04-01T12:24:50.1590919+02:00",_x000D_
          "LastRefreshDate": "2022-04-01T12:26:16.7540198+02:00",_x000D_
          "TotalRefreshCount": 8,_x000D_
          "CustomInfo": {}_x000D_
        }_x000D_
      },_x000D_
      "1456": {_x000D_
        "$type": "Inside.Core.Formula.Definition.DefinitionAC, Inside.Core.Formula",_x000D_
        "ID": 1456,_x000D_
        "Results": [_x000D_
          [_x000D_
            16247.91_x000D_
          ]_x000D_
        ],_x000D_
        "Statistics": {_x000D_
          "CreationDate": "2022-04-01T12:24:50.1590919+02:00",_x000D_
          "LastRefreshDate": "2022-04-01T12:26:16.7810007+02:00",_x000D_
          "TotalRefreshCount": 8,_x000D_
          "CustomInfo": {}_x000D_
        }_x000D_
      },_x000D_
      "1457": {_x000D_
        "$type": "Inside.Core.Formula.Definition.DefinitionAC, Inside.Core.Formula",_x000D_
        "ID": 1457,_x000D_
        "Results": [_x000D_
          [_x000D_
            13746.15_x000D_
          ]_x000D_
        ],_x000D_
        "Statistics": {_x000D_
          "CreationDate": "2022-04-01T12:24:50.1590919+02:00",_x000D_
          "LastRefreshDate": "2022-04-01T12:26:16.8340272+02:00",_x000D_
          "TotalRefreshCount": 8,_x000D_
          "CustomInfo": {}_x000D_
        }_x000D_
      },_x000D_
      "1458": {_x000D_
        "$type": "Inside.Core.Formula.Definition.DefinitionAC, Inside.Core.Formula",_x000D_
        "ID": 1458,_x000D_
        "Results": [_x000D_
          [_x000D_
            16247.91_x000D_
          ]_x000D_
        ],_x000D_
        "Statistics": {_x000D_
          "CreationDate": "2022-04-01T12:24:50.1590919+02:00",_x000D_
          "LastRefreshDate": "2022-04-01T12:26:16.0141518+02:00",_x000D_
          "TotalRefreshCount": 8,_x000D_
          "CustomInfo": {}_x000D_
        }_x000D_
      },_x000D_
      "1459": {_x000D_
        "$type": "Inside.Core.Formula.Definition.DefinitionAC, Inside.Core.Formula",_x000D_
        "ID": 1459,_x000D_
        "Results": [_x000D_
          [_x000D_
            13746.15_x000D_
          ]_x000D_
        ],_x000D_
        "Statistics": {_x000D_
          "CreationDate": "2022-04-01T12:24:50.1590919+02:00",_x000D_
          "LastRefreshDate": "2022-04-01T12:26:16.4133749+02:00",_x000D_
          "TotalRefreshCount": 8,_x000D_
          "CustomInfo": {}_x000D_
        }_x000D_
      },_x000D_
      "1460": {_x000D_
        "$type": "Inside.Core.Formula.Definition.DefinitionAC, Inside.Core.Formula",_x000D_
        "ID": 1460,_x000D_
        "Results": [_x000D_
          [_x000D_
            1203.25_x000D_
          ]_x000D_
        ],_x000D_
        "Statistics": {_x000D_
          "CreationDate": "2022-04-01T12:24:50.1590919+02:00",_x000D_
          "LastRefreshDate": "2022-04-01T12:26:16.637857+02:00",_x000D_
          "TotalRefreshCount": 8,_x000D_
          "CustomInfo": {}_x000D_
        }_x000D_
      },_x000D_
      "1461": {_x000D_
        "$type": "Inside.Core.Formula.Definition.DefinitionAC, Inside.Core.Formula",_x000D_
        "ID": 1461,_x000D_
        "Results": [_x000D_
          [_x000D_
            0.0_x000D_
          ]_x000D_
        ],_x000D_
        "Statistics": {_x000D_
          "CreationDate": "2022-04-01T12:24:50.1590919+02:00",_x000D_
          "LastRefreshDate": "2022-04-01T12:26:16.6763502+02:00",_x000D_
          "TotalRefreshCount": 8,_x000D_
          "CustomInfo": {}_x000D_
        }_x000D_
      },_x000D_
      "1462": {_x000D_
        "$type": "Inside.Core.Formula.Definition.DefinitionAC, Inside.Core.Formula",_x000D_
        "ID": 1462,_x000D_
        "Results": [_x000D_
          [_x000D_
            16355.20000000003_x000D_
          ]_x000D_
        ],_x000D_
        "Statistics": {_x000D_
          "CreationDate": "2022-04-01T12:24:50.1590919+02:00",_x000D_
          "LastRefreshDate": "2022-04-01T12:26:16.7083224+02:00",_x000D_
          "TotalRefreshCount": 8,_x000D_
          "CustomInfo": {}_x000D_
        }_x000D_
      },_x000D_
      "1463": {_x000D_
        "$type": "Inside.Core.Formula.Definition.DefinitionAC, Inside.Core.Formula",_x000D_
        "ID": 1463,_x000D_
        "Results": [_x000D_
          [_x000D_
            13646.900000000038_x000D_
          ]_x000D_
        ],_x000D_
        "Statistics": {_x000D_
          "CreationDate": "2022-04-01T12:24:50.1590919+02:00",_x000D_
          "LastRefreshDate": "2022-04-01T12:26:16.7560202+02:00",_x000D_
          "TotalRefreshCount": 8,_x000D_
          "CustomInfo": {}_x000D_
        }_x000D_
      },_x000D_
      "1464": {_x000D_
        "$type": "Inside.Core.Formula.Definition.DefinitionAC, Inside.Core.Formula",_x000D_
        "ID": 1464,_x000D_
        "Results": [_x000D_
          [_x000D_
            16355.20000000003_x000D_
          ]_x000D_
        ],_x000D_
        "Statistics": {_x000D_
          "CreationDate": "2022-04-01T12:24:50.1590919+02:00",_x000D_
          "LastRefreshDate": "2022-04-01T12:26:16.7839905+02:00",_x000D_
          "TotalRefreshCount": 8,_x000D_
          "CustomInfo": {}_x000D_
        }_x000D_
      },_x000D_
      "1465": {_x000D_
        "$type": "Inside.Core.Formula.Definition.DefinitionAC, Inside.Core.Formula",_x000D_
        "ID": 1465,_x000D_
        "Results": [_x000D_
          [_x000D_
            13646.900000000038_x000D_
          ]_x000D_
        ],_x000D_
        "Statistics": {_x000D_
          "CreationDate": "2022-04-01T12:24:50.1590919+02:00",_x000D_
          "LastRefreshDate": "2022-04-01T12:26:16.8370278+02:00",_x000D_
          "TotalRefreshCount": 8,_x000D_
          "CustomInfo": {}_x000D_
        }_x000D_
      },_x000D_
      "1466": {_x000D_
        "$type": "Inside.Core.Formula.Definition.DefinitionAC, Inside.Core.Formula",_x000D_
        "ID": 1466,_x000D_
        "Results": [_x000D_
          [_x000D_
            1200.1299999999985_x000D_
          ]_x000D_
        ],_x000D_
        "Statistics": {_x000D_
          "CreationDate": "2022-04-01T12:24:50.1590919+02:00",_x000D_
          "LastRefreshDate": "2022-04-01T12:26:16.0171109+02:00",_x000D_
          "TotalRefreshCount": 8,_x000D_
          "CustomInfo": {}_x000D_
        }_x000D_
      },_x000D_
      "1467": {_x000D_
        "$type": "Inside.Core.Formula.Definition.DefinitionAC, Inside.Core.Formula",_x000D_
        "ID": 1467,_x000D_
        "Results": [_x000D_
          [_x000D_
            0.0_x000D_
          ]_x000D_
        ],_x000D_
        "Statistics": {_x000D_
          "CreationDate": "2022-04-01T12:24:50.1590919+02:00",_x000D_
          "LastRefreshDate": "2022-04-01T12:26:16.4163679+02:00",_x000D_
          "TotalRefreshCount": 8,_x000D_
          "CustomInfo": {}_x000D_
        }_x000D_
      },_x000D_
      "1468": {_x000D_
        "$type": "Inside.Core.Formula.Definition.DefinitionAC, Inside.Core.Formula",_x000D_
        "ID": 1468,_x000D_
        "Results": [_x000D_
          [_x000D_
            9751.9919999999984_x000D_
          ]_x000D_
        ],_x000D_
        "Statistics": {_x000D_
          "CreationDate": "2022-04-01T12:24:50.1590919+02:00",_x000D_
          "LastRefreshDate": "2022-04-01T12:26:16.7113088+02:00",_x000D_
          "TotalRefreshCount": 8,_x000D_
          "CustomInfo": {}_x000D_
        }_x000D_
      },_x000D_
      "1469": {_x000D_
        "$type": "Inside.Core.Formula.Definition.DefinitionAC, Inside.Core.Formula",_x000D_
        "ID": 1469,_x000D_
        "Results": [_x000D_
          [_x000D_
            36058.688599999994_x000D_
          ]_x000D_
        ],_x000D_
        "Statistics": {_x000D_
          "CreationDate": "2022-04-01T12:24:50.1590919+02:00",_x000D_
          "LastRefreshDate": "2022-04-01T12:26:16.7600353+02:00",_x000D_
          "TotalRefreshCount": 8,_x000D_
          "CustomInfo": {}_x000D_
        }_x000D_
      },_x000D_
      "1470": {_x000D_
        "$type": "Inside.Core.Formula.Definition.DefinitionAC, Inside.Core.Formula",_x000D_
        "ID": 1470,_x000D_
        "Results": [_x000D_
          [_x000D_
            0.0_x000D_
          ]_x000D_
        ],_x000D_
        "Statistics": {_x000D_
          "CreationDate": "2022-04-01T12:24:50.1590919+02:00",_x000D_
          "LastRefreshDate": "2022-04-01T12:26:16.83997+02:00",_x000D_
          "TotalRefreshCount": 8,_x000D_
          "CustomInfo": {}_x000D_
        }_x000D_
      },_x000D_
      "1471": {_x000D_
        "$type": "Inside.Core.Formula.Definition.DefinitionAC, Inside.Core.Formula",_x000D_
        "ID": 1471,_x000D_
        "Results": [_x000D_
          [_x000D_
            1170.5900000000002_x000D_
          ]_x000D_
        ],_x000D_
        "Statistics": {_x000D_
          "CreationDate": "2022-04-01T12:24:50.1590919+02:00",_x000D_
          "LastRefreshDate": "2022-04-01T12:26:16.6458337+02:00",_x000D_
          "TotalRefreshCount": 8,_x000D_
          "CustomInfo": {}_x000D_
        }_x000D_
      },_x000D_
      "1472": {_x000D_
        "$type": "Inside.Core.Formula.Definition.DefinitionAC, Inside.Core.Formula",_x000D_
        "ID": 1472,_x000D_
        "Results": [_x000D_
          [_x000D_
            1170.5900000000002_x000D_
          ]_x000D_
        ],_x000D_
        "Statistics": {_x000D_
          "CreationDate": "2022-04-01T12:24:50.1590919+02:00",_x000D_
          "LastRefreshDate": "2022-04-01T12:26:16.682341+02:00",_x000D_
          "TotalRefreshCount": 8,_x000D_
          "CustomInfo": {}_x000D_
        }_x000D_
      },_x000D_
      "1473": {_x000D_
        "$type": "Inside.Core.Formula.Definition.DefinitionAC, Inside.Core.Formula",_x000D_
        "ID": 1473,_x000D_
        "Results": [_x000D_
          [_x000D_
            3502.8102_x000D_
          ]_x000D_
        ],_x000D_
        "Statistics": {_x000D_
          "CreationDate": "2022-04-01T12:24:50.1590919+02:00",_x000D_
          "LastRefreshDate": "2022-04-01T12:26:16.7142967+02:00",_x000D_
          "TotalRefreshCount": 8,_x000D_
          "CustomInfo": {}_x000D_
        }_x000D_
      },_x000D_
      "1474": {_x000D_
        "$type": "Inside.Core.Formula.Definition.DefinitionAC, Inside.Core.Formula",_x000D_
        "ID": 1474,_x000D_
        "Results": [_x000D_
          [_x000D_
            36058.688599999994_x000D_
          ]_x000D_
        ],_x000D_
        "Statistics": {_x000D_
          "CreationDate": "2022-04-01T12:24:50.1590919+02:00",_x000D_
          "LastRefreshDate": "2022-04-01T12:26:16.8439571+02:00",_x000D_
          "TotalRefreshCount": 8,_x000D_
          "CustomInfo": {}_x000D_
        }_x000D_
      },_x000D_
      "1475": {_x000D_
        "$type": "Inside.Core.Formula.Definition.DefinitionAC, Inside.Core.Formula",_x000D_
        "ID": 1475,_x000D_
        "Results": [_x000D_
          [_x000D_
            9.5_x000D_
          ]_x000D_
        ],_x000D_
        "Statistics": {_x000D_
          "CreationDate": "2022-04-01T12:24:50.1590919+02:00",_x000D_
          "LastRefreshDate": "2022-04-01T12:26:16.6518266+02:00",_x000D_
          "TotalRefreshCount": 8,_x000D_
          "CustomInfo": {}_x000D_
        }_x000D_
      },_x000D_
      "1476": {_x000D_
        "$type": "Inside.Core.Formula.Definition.DefinitionAC, Inside.Core.Formula",_x000D_
        "ID": 1476,_x000D_
        "Results": [_x000D_
          [_x000D_
            0.0_x000D_
          ]_x000D_
        ],_x000D_
        "Statistics": {_x000D_
          "CreationDate": "2022-04-01T12:24:50.1600892+02:00",_x000D_
          "LastRefreshDate": "2022-04-01T12:26:16.7192914+02:00",_x000D_
          "TotalRefreshCount": 8,_x000D_
          "CustomInfo": {}_x000D_
        }_x000D_
      },_x000D_
      "1477": {_x000D_
        "$type": "Inside.Core.Formula.Definition.DefinitionAC, Inside.Core.Formula",_x000D_
        "ID": 1477,_x000D_
        "Results": [_x000D_
          [_x000D_
            0.0_x000D_
          ]_x000D_
        ],_x000D_
        "Statistics": {_x000D_
          "CreationDate": "2022-04-01T12:24:50.1600892+02:00",_x000D_
          "LastRefreshDate": "2022-04-01T12:26:16.7919563+02:00",_x000D_
          "TotalRefreshCount": 8,_x000D_
          "CustomInfo": {}_x000D_
        }_x000D_
      },_x000D_
      "1478": {_x000D_
        "$type": "Inside.Core.Formula.Definition.DefinitionAC, Inside.Core.Formula",_x000D_
        "ID": 1478,_x000D_
        "Results": [_x000D_
          [_x000D_
            24396.845500000003_x000D_
          ]_x000D_
        ],_x000D_
        "Statistics": {_x000D_
          "CreationDate": "2022-04-01T12:24:50.1600892+02:00",_x000D_
          "LastRefreshDate": "2022-04-01T12:26:16.4253828+02:00",_x000D_
          "TotalRefreshCount": 8,_x000D_
          "CustomInfo": {}_x000D_
        }_x000D_
      },_x000D_
      "1479": {_x000D_
        "$type": "Inside.Core.Formula.Definition.DefinitionAC, Inside.Core.Formula",_x000D_
        "ID": 1479,_x000D_
        "Results": [_x000D_
          [_x000D_
            0.0_x000D_
          ]_x000D_
        ],_x000D_
        "Statistics": {_x000D_
          "CreationDate": "2022-04-01T12:24:50.1600892+02:00",_x000D_
          "LastRefreshDate": "2022-04-01T12:26:16.6883295+02:00",_x000D_
          "TotalRefreshCount": 8,_x000D_
          "CustomInfo": {}_x000D_
        }_x000D_
      },_x000D_
      "1480": {_x000D_
        "$type": "Inside.Core.Formula.Definition.DefinitionAC, Inside.Core.Formula",_x000D_
        "ID": 1480,_x000D_
        "Results": [_x000D_
          [_x000D_
            9.5_x000D_
          ]_x000D_
        ],_x000D_
        "Statistics": {_x000D_
          "CreationDate": "2022-04-01T12:24:50.1600892+02:00",_x000D_
          "LastRefreshDate": "2022-04-01T12:26:16.7959139+02:00",_x000D_
          "TotalRefreshCount": 8,_x000D_
          "CustomInfo": {}_x000D_
        }_x000D_
      },_x000D_
      "1481": {_x000D_
        "$type": "Inside.Core.Formula.Definition.DefinitionAC, Inside.Core.Formula",_x000D_
        "ID": 1481,_x000D_
        "Results": [_x000D_
          [_x000D_
            24396.845500000003_x000D_
          ]_x000D_
        ],_x000D_
        "Statistics": {_x000D_
          "CreationDate": "2022-04-01T12:24:50.1600892+02:00",_x000D_
          "LastRefreshDate": "2022-04-01T12:26:16.6593975+02:00",_x000D_
          "TotalRefreshCount": 8,_x000D_
          "CustomInfo": {}_x000D_
        }_x000D_
      },_x000D_
      "1482": {_x000D_
        "$type": "Inside.Core.Formula.Definition.DefinitionAC, Inside.Core.Formula",_x000D_
        "ID": 1482,_x000D_
        "Results": [_x000D_
          [_x000D_
            3502.8102_x000D_
          ]_x000D_
        ],_x000D_
        "Statistics": {_x000D_
          "CreationDate": "2022-04-01T12:24:50.1600892+02:00",_x000D_
          "LastRefreshDate": "2022-04-01T12:26:16.6923117+02:00",_x000D_
          "TotalRefreshCount": 8,_x000D_
          "CustomInfo": {}_x000D_
        }_x000D_
      },_x000D_
      "1483": {_x000D_
        "$type": "Inside.Core.Formula.Definition.DefinitionAC, Inside.Core.Formula",_x000D_
        "ID": 1483,_x000D_
        "Results": [_x000D_
          [_x000D_
            4.0_x000D_
          ]_x000D_
        ],_x000D_
        "Statistics": {_x000D_
          "CreationDate": "2022-04-01T12:24:50.1600892+02:00",_x000D_
          "LastRefreshDate": "2022-04-01T12:26:16.7420458+02:00",_x000D_
          "TotalRefreshCount": 8,_x000D_
          "CustomInfo": {}_x000D_
        }_x000D_
      },_x000D_
      "1484": {_x000D_
        "$type": "Inside.Core.Formula.Definition.DefinitionAC, Inside.Core.Formula",_x000D_
        "ID": 1484,_x000D_
        "Results": [_x000D_
          [_x000D_
            4.0_x000D_
          ]_x000D_
        ],_x000D_
        "Statistics": {_x000D_
          "CreationDate": "2022-04-01T12:24:50.1600892+02:00",_x000D_
          "LastRefreshDate": "2022-04-01T12:26:16.8519902+02:00",_x000D_
          "TotalRefreshCount": 8,_x000D_
          "CustomInfo": {}_x000D_
        }_x000D_
      },_x000D_
      "1485": {_x000D_
        "$type": "Inside.Core.Formula.Definition.DefinitionAC, Inside.Core.Formula",_x000D_
        "ID": 1485,_x000D_
        "Results": [_x000D_
          [_x000D_
            0.0_x000D_
          ]_x000D_
        ],_x000D_
        "Statistics": {_x000D_
          "CreationDate": "2022-04-01T12:24:50.1600892+02:00",_x000D_
          "LastRefreshDate": "2022-04-01T12:26:16.3714531+02:00",_x000D_
          "TotalRefreshCount": 8,_x000D_
          "CustomInfo": {}_x000D_
        }_x000D_
      },_x000D_
      "1486": {_x000D_
        "$type": "Inside.Core.Formula.Definition.DefinitionAC, Inside.Core.Formula",_x000D_
        "ID": 1486,_x000D_
        "Results": [_x000D_
          [_x000D_
            0.0_x000D_
          ]_x000D_
        ],_x000D_
        "Statistics": {_x000D_
          "CreationDate": "2022-04-01T12:25:17.3383939+02:00",_x000D_
          "LastRefreshDate": "2022-04-01T12:25:27.4960294+02:00",_x000D_
          "TotalRefreshCount": 4,_x000D_
          "CustomInfo": {}_x000D_
        }_x000D_
      },_x000D_
      "1487": {_x000D_
        "$type": "Inside.Core.Formula.Definition.DefinitionAC, Inside.Core.Formula",_x000D_
        "ID": 1487,_x000D_
        "Results": [_x000D_
          [_x000D_
            68594.8_x000D_
          ]_x000D_
        ],_x000D_
        "Statistics": {_x000D_
          "CreationDate": "2022-04-01T12:25:37.583168+02:00",_x000D_
          "LastRefreshDate": "2022-04-01T12:27:06.4733589+02:00",_x000D_
          "TotalRefreshCount": 6,_x000D_
          "CustomInfo": {}_x000D_
        }_x000D_
      }_x000D_
    },_x000D_
    "LastID": 1487_x000D_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</si>
</sst>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thin">
        <color theme="0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indexed="64"/>
      </right>
      <top style="thin">
        <color indexed="64"/>
      </top>
      <bottom style="thin">
        <color theme="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theme="9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9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9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/>
      <diagonal/>
    </border>
    <border>
      <left style="thin">
        <color indexed="64"/>
      </left>
      <right style="thin">
        <color theme="9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/>
      </right>
      <top style="medium">
        <color indexed="64"/>
      </top>
      <bottom/>
      <diagonal/>
    </border>
    <border>
      <left style="thin">
        <color theme="9"/>
      </left>
      <right style="medium">
        <color indexed="64"/>
      </right>
      <top style="medium">
        <color indexed="64"/>
      </top>
      <bottom style="thin">
        <color theme="9"/>
      </bottom>
      <diagonal/>
    </border>
    <border>
      <left style="thin">
        <color theme="9"/>
      </left>
      <right style="medium">
        <color indexed="64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medium">
        <color indexed="64"/>
      </bottom>
      <diagonal/>
    </border>
    <border>
      <left style="thin">
        <color theme="9"/>
      </left>
      <right style="medium">
        <color indexed="64"/>
      </right>
      <top style="thin">
        <color theme="9"/>
      </top>
      <bottom style="medium">
        <color indexed="64"/>
      </bottom>
      <diagonal/>
    </border>
    <border>
      <left style="thin">
        <color theme="9"/>
      </left>
      <right style="medium">
        <color indexed="64"/>
      </right>
      <top style="thin">
        <color theme="9"/>
      </top>
      <bottom/>
      <diagonal/>
    </border>
    <border>
      <left style="thin">
        <color theme="9"/>
      </left>
      <right style="medium">
        <color indexed="64"/>
      </right>
      <top/>
      <bottom style="thin">
        <color theme="9"/>
      </bottom>
      <diagonal/>
    </border>
    <border>
      <left/>
      <right style="thin">
        <color theme="9"/>
      </right>
      <top style="medium">
        <color indexed="64"/>
      </top>
      <bottom style="medium">
        <color indexed="64"/>
      </bottom>
      <diagonal/>
    </border>
    <border>
      <left style="thin">
        <color theme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6" xfId="0" applyBorder="1"/>
    <xf numFmtId="43" fontId="6" fillId="0" borderId="7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10" fontId="6" fillId="0" borderId="9" xfId="2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 applyBorder="1"/>
    <xf numFmtId="43" fontId="7" fillId="0" borderId="7" xfId="1" applyFont="1" applyBorder="1"/>
    <xf numFmtId="43" fontId="7" fillId="0" borderId="11" xfId="1" applyFont="1" applyBorder="1"/>
    <xf numFmtId="0" fontId="3" fillId="0" borderId="0" xfId="0" applyFont="1" applyBorder="1"/>
    <xf numFmtId="0" fontId="3" fillId="0" borderId="0" xfId="0" applyNumberFormat="1" applyFont="1" applyBorder="1"/>
    <xf numFmtId="49" fontId="3" fillId="0" borderId="0" xfId="0" applyNumberFormat="1" applyFont="1" applyBorder="1"/>
    <xf numFmtId="43" fontId="6" fillId="0" borderId="8" xfId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6" fontId="0" fillId="0" borderId="0" xfId="0" applyNumberFormat="1" applyBorder="1"/>
    <xf numFmtId="14" fontId="3" fillId="0" borderId="0" xfId="0" applyNumberFormat="1" applyFont="1" applyBorder="1"/>
    <xf numFmtId="49" fontId="0" fillId="0" borderId="0" xfId="0" applyNumberFormat="1" applyBorder="1"/>
    <xf numFmtId="0" fontId="3" fillId="0" borderId="15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43" fontId="7" fillId="2" borderId="12" xfId="1" applyFont="1" applyFill="1" applyBorder="1"/>
    <xf numFmtId="43" fontId="7" fillId="2" borderId="3" xfId="1" applyFont="1" applyFill="1" applyBorder="1"/>
    <xf numFmtId="43" fontId="7" fillId="2" borderId="13" xfId="1" applyFont="1" applyFill="1" applyBorder="1"/>
    <xf numFmtId="0" fontId="8" fillId="3" borderId="1" xfId="0" applyFont="1" applyFill="1" applyBorder="1" applyAlignment="1">
      <alignment horizontal="left" vertical="center" indent="1"/>
    </xf>
    <xf numFmtId="0" fontId="9" fillId="4" borderId="1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0" fontId="8" fillId="7" borderId="4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0" fillId="0" borderId="0" xfId="0" quotePrefix="1"/>
    <xf numFmtId="0" fontId="2" fillId="5" borderId="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3" fontId="6" fillId="0" borderId="33" xfId="1" applyFont="1" applyBorder="1" applyAlignment="1">
      <alignment horizontal="center" vertical="center"/>
    </xf>
    <xf numFmtId="43" fontId="6" fillId="0" borderId="35" xfId="1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3" fillId="0" borderId="0" xfId="0" applyFont="1"/>
    <xf numFmtId="43" fontId="0" fillId="0" borderId="0" xfId="1" applyFont="1"/>
    <xf numFmtId="43" fontId="8" fillId="3" borderId="10" xfId="1" applyFont="1" applyFill="1" applyBorder="1" applyAlignment="1">
      <alignment horizontal="center" vertical="center" wrapText="1"/>
    </xf>
    <xf numFmtId="43" fontId="9" fillId="4" borderId="46" xfId="1" applyFont="1" applyFill="1" applyBorder="1" applyAlignment="1">
      <alignment horizontal="center" vertical="center"/>
    </xf>
    <xf numFmtId="43" fontId="9" fillId="4" borderId="47" xfId="1" applyFont="1" applyFill="1" applyBorder="1" applyAlignment="1">
      <alignment horizontal="center" vertical="center"/>
    </xf>
    <xf numFmtId="43" fontId="9" fillId="4" borderId="48" xfId="1" applyFont="1" applyFill="1" applyBorder="1" applyAlignment="1">
      <alignment horizontal="center" vertical="center"/>
    </xf>
    <xf numFmtId="43" fontId="6" fillId="0" borderId="53" xfId="1" applyFont="1" applyBorder="1" applyAlignment="1">
      <alignment horizontal="center" vertical="center"/>
    </xf>
    <xf numFmtId="43" fontId="6" fillId="0" borderId="57" xfId="1" applyFont="1" applyBorder="1" applyAlignment="1">
      <alignment horizontal="center" vertical="center"/>
    </xf>
    <xf numFmtId="43" fontId="6" fillId="0" borderId="58" xfId="1" applyFont="1" applyBorder="1" applyAlignment="1">
      <alignment horizontal="center" vertical="center"/>
    </xf>
    <xf numFmtId="43" fontId="11" fillId="8" borderId="60" xfId="1" applyFont="1" applyFill="1" applyBorder="1" applyAlignment="1">
      <alignment horizontal="center" vertical="center"/>
    </xf>
    <xf numFmtId="43" fontId="12" fillId="9" borderId="49" xfId="1" applyFont="1" applyFill="1" applyBorder="1" applyAlignment="1">
      <alignment horizontal="center" vertical="center" wrapText="1"/>
    </xf>
    <xf numFmtId="43" fontId="12" fillId="9" borderId="2" xfId="1" applyFont="1" applyFill="1" applyBorder="1" applyAlignment="1">
      <alignment horizontal="center" vertical="center" wrapText="1"/>
    </xf>
    <xf numFmtId="43" fontId="12" fillId="9" borderId="43" xfId="1" applyFont="1" applyFill="1" applyBorder="1" applyAlignment="1">
      <alignment horizontal="center" vertical="center" wrapText="1"/>
    </xf>
    <xf numFmtId="43" fontId="9" fillId="7" borderId="44" xfId="1" applyFont="1" applyFill="1" applyBorder="1" applyAlignment="1">
      <alignment horizontal="center" vertical="center" wrapText="1"/>
    </xf>
    <xf numFmtId="43" fontId="12" fillId="9" borderId="50" xfId="1" applyFont="1" applyFill="1" applyBorder="1" applyAlignment="1">
      <alignment horizontal="center" vertical="center" wrapText="1"/>
    </xf>
    <xf numFmtId="43" fontId="12" fillId="9" borderId="41" xfId="1" applyFont="1" applyFill="1" applyBorder="1" applyAlignment="1">
      <alignment horizontal="center" vertical="center" wrapText="1"/>
    </xf>
    <xf numFmtId="43" fontId="12" fillId="9" borderId="37" xfId="1" applyFont="1" applyFill="1" applyBorder="1" applyAlignment="1">
      <alignment horizontal="center" vertical="center" wrapText="1"/>
    </xf>
    <xf numFmtId="43" fontId="9" fillId="7" borderId="45" xfId="1" applyFont="1" applyFill="1" applyBorder="1" applyAlignment="1">
      <alignment horizontal="center" vertical="center" wrapText="1"/>
    </xf>
    <xf numFmtId="43" fontId="13" fillId="9" borderId="51" xfId="1" applyFont="1" applyFill="1" applyBorder="1" applyAlignment="1">
      <alignment horizontal="center" vertical="center" wrapText="1"/>
    </xf>
    <xf numFmtId="43" fontId="13" fillId="9" borderId="42" xfId="1" applyFont="1" applyFill="1" applyBorder="1" applyAlignment="1">
      <alignment horizontal="center" vertical="center" wrapText="1"/>
    </xf>
    <xf numFmtId="43" fontId="13" fillId="9" borderId="34" xfId="1" applyFont="1" applyFill="1" applyBorder="1" applyAlignment="1">
      <alignment horizontal="center" vertical="center" wrapText="1"/>
    </xf>
    <xf numFmtId="43" fontId="9" fillId="7" borderId="3" xfId="1" applyFont="1" applyFill="1" applyBorder="1" applyAlignment="1">
      <alignment horizontal="center" vertical="center" wrapText="1"/>
    </xf>
    <xf numFmtId="43" fontId="8" fillId="7" borderId="4" xfId="1" applyFont="1" applyFill="1" applyBorder="1" applyAlignment="1">
      <alignment horizontal="center" vertical="center" wrapText="1"/>
    </xf>
    <xf numFmtId="43" fontId="8" fillId="5" borderId="12" xfId="1" applyFont="1" applyFill="1" applyBorder="1" applyAlignment="1">
      <alignment horizontal="center" vertical="center" wrapText="1"/>
    </xf>
    <xf numFmtId="43" fontId="14" fillId="0" borderId="28" xfId="1" applyFont="1" applyBorder="1"/>
    <xf numFmtId="43" fontId="14" fillId="0" borderId="27" xfId="1" applyFont="1" applyBorder="1"/>
    <xf numFmtId="43" fontId="14" fillId="0" borderId="29" xfId="1" applyFont="1" applyBorder="1"/>
    <xf numFmtId="43" fontId="14" fillId="0" borderId="8" xfId="1" applyFont="1" applyBorder="1"/>
    <xf numFmtId="43" fontId="14" fillId="0" borderId="11" xfId="1" applyFont="1" applyBorder="1"/>
    <xf numFmtId="43" fontId="14" fillId="0" borderId="9" xfId="1" applyFont="1" applyBorder="1"/>
    <xf numFmtId="0" fontId="8" fillId="3" borderId="18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8" fillId="3" borderId="4" xfId="0" applyFont="1" applyFill="1" applyBorder="1" applyAlignment="1"/>
    <xf numFmtId="0" fontId="8" fillId="3" borderId="30" xfId="0" applyFont="1" applyFill="1" applyBorder="1" applyAlignment="1"/>
    <xf numFmtId="0" fontId="8" fillId="3" borderId="31" xfId="0" applyFont="1" applyFill="1" applyBorder="1" applyAlignment="1"/>
    <xf numFmtId="43" fontId="7" fillId="0" borderId="12" xfId="1" applyFont="1" applyBorder="1"/>
    <xf numFmtId="0" fontId="8" fillId="3" borderId="12" xfId="0" applyFont="1" applyFill="1" applyBorder="1" applyAlignment="1"/>
    <xf numFmtId="0" fontId="8" fillId="3" borderId="7" xfId="0" applyFont="1" applyFill="1" applyBorder="1" applyAlignment="1"/>
    <xf numFmtId="43" fontId="7" fillId="0" borderId="3" xfId="1" applyFont="1" applyBorder="1"/>
    <xf numFmtId="0" fontId="0" fillId="0" borderId="61" xfId="0" applyBorder="1"/>
    <xf numFmtId="0" fontId="0" fillId="0" borderId="62" xfId="0" applyBorder="1"/>
    <xf numFmtId="0" fontId="0" fillId="11" borderId="15" xfId="0" applyFill="1" applyBorder="1"/>
    <xf numFmtId="0" fontId="0" fillId="11" borderId="0" xfId="0" applyFill="1" applyBorder="1"/>
    <xf numFmtId="0" fontId="0" fillId="11" borderId="16" xfId="0" applyFill="1" applyBorder="1"/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 textRotation="90"/>
    </xf>
    <xf numFmtId="0" fontId="15" fillId="10" borderId="15" xfId="0" applyFont="1" applyFill="1" applyBorder="1" applyAlignment="1">
      <alignment horizontal="center" vertical="center" textRotation="90"/>
    </xf>
    <xf numFmtId="0" fontId="15" fillId="10" borderId="7" xfId="0" applyFont="1" applyFill="1" applyBorder="1" applyAlignment="1">
      <alignment horizontal="center" vertical="center" textRotation="90"/>
    </xf>
    <xf numFmtId="0" fontId="8" fillId="3" borderId="15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5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3" fontId="6" fillId="0" borderId="53" xfId="1" applyFont="1" applyBorder="1" applyAlignment="1">
      <alignment horizontal="center" vertical="center"/>
    </xf>
    <xf numFmtId="43" fontId="6" fillId="0" borderId="54" xfId="1" applyFont="1" applyBorder="1" applyAlignment="1">
      <alignment horizontal="center" vertical="center"/>
    </xf>
    <xf numFmtId="43" fontId="6" fillId="0" borderId="56" xfId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left" vertical="center" wrapText="1"/>
    </xf>
    <xf numFmtId="0" fontId="9" fillId="5" borderId="12" xfId="0" applyNumberFormat="1" applyFont="1" applyFill="1" applyBorder="1" applyAlignment="1">
      <alignment horizontal="center" vertical="center"/>
    </xf>
    <xf numFmtId="0" fontId="9" fillId="5" borderId="14" xfId="0" applyNumberFormat="1" applyFont="1" applyFill="1" applyBorder="1" applyAlignment="1">
      <alignment horizontal="center" vertical="center"/>
    </xf>
    <xf numFmtId="0" fontId="9" fillId="5" borderId="13" xfId="0" applyNumberFormat="1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6">
    <dxf>
      <fill>
        <patternFill>
          <bgColor rgb="FFFF4343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CA HT Net N/N-1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2020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formatCode>General</c:formatCode>
              <c:ptCount val="12"/>
              <c:pt idx="0">
                <c:v>182256.25</c:v>
              </c:pt>
              <c:pt idx="1">
                <c:v>54443.86</c:v>
              </c:pt>
              <c:pt idx="2">
                <c:v>80567.399999999994</c:v>
              </c:pt>
              <c:pt idx="3">
                <c:v>22300</c:v>
              </c:pt>
              <c:pt idx="4">
                <c:v>43134.3</c:v>
              </c:pt>
              <c:pt idx="5">
                <c:v>79142.83</c:v>
              </c:pt>
              <c:pt idx="6">
                <c:v>77237.100000000006</c:v>
              </c:pt>
              <c:pt idx="7">
                <c:v>34326</c:v>
              </c:pt>
              <c:pt idx="8">
                <c:v>94563</c:v>
              </c:pt>
              <c:pt idx="9">
                <c:v>76495.5</c:v>
              </c:pt>
              <c:pt idx="10">
                <c:v>72505.399999999994</c:v>
              </c:pt>
              <c:pt idx="11">
                <c:v>68594.8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C34-42C4-971B-11F4F29A2A00}"/>
            </c:ext>
          </c:extLst>
        </c:ser>
        <c:ser>
          <c:idx val="1"/>
          <c:order val="1"/>
          <c:tx>
            <c:v>2021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formatCode>General</c:formatCode>
              <c:ptCount val="12"/>
              <c:pt idx="0">
                <c:v>154779.98000000001</c:v>
              </c:pt>
              <c:pt idx="1">
                <c:v>82044.25</c:v>
              </c:pt>
              <c:pt idx="2">
                <c:v>63363.75</c:v>
              </c:pt>
              <c:pt idx="3">
                <c:v>26694.21</c:v>
              </c:pt>
              <c:pt idx="4">
                <c:v>51469.7</c:v>
              </c:pt>
              <c:pt idx="5">
                <c:v>132820</c:v>
              </c:pt>
              <c:pt idx="6">
                <c:v>34698</c:v>
              </c:pt>
              <c:pt idx="7">
                <c:v>57316</c:v>
              </c:pt>
              <c:pt idx="8">
                <c:v>18505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C34-42C4-971B-11F4F29A2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566304"/>
        <c:axId val="823559744"/>
      </c:lineChart>
      <c:catAx>
        <c:axId val="82356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3559744"/>
        <c:crosses val="autoZero"/>
        <c:auto val="1"/>
        <c:lblAlgn val="ctr"/>
        <c:lblOffset val="100"/>
        <c:noMultiLvlLbl val="0"/>
      </c:catAx>
      <c:valAx>
        <c:axId val="823559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 HT 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3566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Règlements en attente cumulés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fr-F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Règlements en attente cumulés</a:t>
          </a:r>
        </a:p>
      </cx:txPr>
    </cx:title>
    <cx:plotArea>
      <cx:plotAreaRegion>
        <cx:series layoutId="waterfall" uniqueId="{76B58331-2B53-447E-90EE-BEF810AA7FCA}">
          <cx:dataLabels pos="outEnd"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11205</xdr:colOff>
      <xdr:row>26</xdr:row>
      <xdr:rowOff>33618</xdr:rowOff>
    </xdr:from>
    <xdr:to>
      <xdr:col>10</xdr:col>
      <xdr:colOff>1535206</xdr:colOff>
      <xdr:row>30</xdr:row>
      <xdr:rowOff>11206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3184776A-8079-4D32-B867-FF1993476E74}"/>
            </a:ext>
          </a:extLst>
        </xdr:cNvPr>
        <xdr:cNvCxnSpPr/>
      </xdr:nvCxnSpPr>
      <xdr:spPr>
        <a:xfrm flipH="1">
          <a:off x="9200029" y="9446559"/>
          <a:ext cx="3148853" cy="2263588"/>
        </a:xfrm>
        <a:prstGeom prst="line">
          <a:avLst/>
        </a:prstGeom>
        <a:ln w="76200"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</xdr:colOff>
      <xdr:row>35</xdr:row>
      <xdr:rowOff>0</xdr:rowOff>
    </xdr:from>
    <xdr:to>
      <xdr:col>11</xdr:col>
      <xdr:colOff>11206</xdr:colOff>
      <xdr:row>38</xdr:row>
      <xdr:rowOff>0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10A12839-735F-467E-BD50-85438E55EB36}"/>
            </a:ext>
          </a:extLst>
        </xdr:cNvPr>
        <xdr:cNvCxnSpPr/>
      </xdr:nvCxnSpPr>
      <xdr:spPr>
        <a:xfrm>
          <a:off x="9222441" y="13413441"/>
          <a:ext cx="3227294" cy="2050677"/>
        </a:xfrm>
        <a:prstGeom prst="line">
          <a:avLst/>
        </a:prstGeom>
        <a:ln w="76200"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347381</xdr:colOff>
      <xdr:row>22</xdr:row>
      <xdr:rowOff>152400</xdr:rowOff>
    </xdr:from>
    <xdr:to>
      <xdr:col>18</xdr:col>
      <xdr:colOff>1053352</xdr:colOff>
      <xdr:row>38</xdr:row>
      <xdr:rowOff>235323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9" name="Graphique 28">
              <a:extLst>
                <a:ext uri="{FF2B5EF4-FFF2-40B4-BE49-F238E27FC236}">
                  <a16:creationId xmlns:a16="http://schemas.microsoft.com/office/drawing/2014/main" id="{EB0D7D13-17EA-40B2-823A-5E2032749B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044706" y="7924800"/>
              <a:ext cx="8849846" cy="41310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5</xdr:col>
      <xdr:colOff>425822</xdr:colOff>
      <xdr:row>17</xdr:row>
      <xdr:rowOff>0</xdr:rowOff>
    </xdr:from>
    <xdr:to>
      <xdr:col>17</xdr:col>
      <xdr:colOff>22411</xdr:colOff>
      <xdr:row>20</xdr:row>
      <xdr:rowOff>866775</xdr:rowOff>
    </xdr:to>
    <xdr:graphicFrame macro="">
      <xdr:nvGraphicFramePr>
        <xdr:cNvPr id="5" name="Graphique_G17">
          <a:extLst>
            <a:ext uri="{FF2B5EF4-FFF2-40B4-BE49-F238E27FC236}">
              <a16:creationId xmlns:a16="http://schemas.microsoft.com/office/drawing/2014/main" id="{CFFC5203-01A5-4B5A-A64A-087BE87837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AB89C-8BEB-496A-8217-266ED6BEDD90}">
  <sheetPr codeName="Feuil1"/>
  <dimension ref="A1:AI94"/>
  <sheetViews>
    <sheetView showGridLines="0" tabSelected="1" topLeftCell="D1" zoomScale="85" zoomScaleNormal="85" workbookViewId="0">
      <selection activeCell="G16" sqref="G16"/>
    </sheetView>
  </sheetViews>
  <sheetFormatPr baseColWidth="10" defaultRowHeight="15" outlineLevelRow="1" outlineLevelCol="1" x14ac:dyDescent="0.25"/>
  <cols>
    <col min="1" max="1" width="8.85546875" hidden="1" customWidth="1" outlineLevel="1"/>
    <col min="2" max="3" width="8.140625" hidden="1" customWidth="1" outlineLevel="1"/>
    <col min="4" max="4" width="3.42578125" bestFit="1" customWidth="1" collapsed="1"/>
    <col min="5" max="5" width="61.28515625" bestFit="1" customWidth="1"/>
    <col min="6" max="6" width="6.42578125" customWidth="1"/>
    <col min="7" max="7" width="31" customWidth="1"/>
    <col min="8" max="8" width="25.140625" customWidth="1"/>
    <col min="9" max="11" width="24.42578125" customWidth="1"/>
    <col min="12" max="12" width="25.42578125" customWidth="1"/>
    <col min="13" max="21" width="24.42578125" customWidth="1"/>
    <col min="22" max="23" width="15.7109375" customWidth="1"/>
  </cols>
  <sheetData>
    <row r="1" spans="1:35" ht="31.5" x14ac:dyDescent="0.25">
      <c r="A1" s="121" t="s">
        <v>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AH1" s="52" t="s">
        <v>29</v>
      </c>
      <c r="AI1" t="s">
        <v>41</v>
      </c>
    </row>
    <row r="2" spans="1:35" x14ac:dyDescent="0.25">
      <c r="A2" s="11"/>
      <c r="B2" s="12"/>
      <c r="C2" s="12"/>
      <c r="D2" s="12"/>
      <c r="E2" s="12"/>
      <c r="F2" s="104"/>
      <c r="G2" s="10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AH2" s="52" t="s">
        <v>30</v>
      </c>
      <c r="AI2" t="s">
        <v>42</v>
      </c>
    </row>
    <row r="3" spans="1:35" ht="28.5" customHeight="1" x14ac:dyDescent="0.25">
      <c r="A3" s="11"/>
      <c r="B3" s="12"/>
      <c r="C3" s="12"/>
      <c r="D3" s="12"/>
      <c r="E3" s="36" t="s">
        <v>3</v>
      </c>
      <c r="F3" s="112" t="s">
        <v>76</v>
      </c>
      <c r="G3" s="1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AH3" s="52" t="s">
        <v>31</v>
      </c>
      <c r="AI3" t="s">
        <v>43</v>
      </c>
    </row>
    <row r="4" spans="1:35" x14ac:dyDescent="0.25">
      <c r="A4" s="11"/>
      <c r="B4" s="12"/>
      <c r="C4" s="12"/>
      <c r="D4" s="12"/>
      <c r="E4" s="12"/>
      <c r="F4" s="105"/>
      <c r="G4" s="105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AH4" s="52" t="s">
        <v>32</v>
      </c>
      <c r="AI4" t="s">
        <v>44</v>
      </c>
    </row>
    <row r="5" spans="1:35" ht="28.5" customHeight="1" x14ac:dyDescent="0.25">
      <c r="A5" s="11"/>
      <c r="B5" s="12"/>
      <c r="C5" s="12"/>
      <c r="D5" s="12"/>
      <c r="E5" s="36" t="s">
        <v>4</v>
      </c>
      <c r="F5" s="113" t="s">
        <v>75</v>
      </c>
      <c r="G5" s="1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AH5" s="52" t="s">
        <v>33</v>
      </c>
      <c r="AI5" t="s">
        <v>45</v>
      </c>
    </row>
    <row r="6" spans="1:35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AH6" s="52" t="s">
        <v>34</v>
      </c>
      <c r="AI6" t="s">
        <v>46</v>
      </c>
    </row>
    <row r="7" spans="1:35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AH7" s="52" t="s">
        <v>35</v>
      </c>
      <c r="AI7" t="s">
        <v>47</v>
      </c>
    </row>
    <row r="8" spans="1:35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AH8" s="52" t="s">
        <v>36</v>
      </c>
      <c r="AI8" t="s">
        <v>48</v>
      </c>
    </row>
    <row r="9" spans="1:35" ht="21.75" thickBot="1" x14ac:dyDescent="0.4">
      <c r="A9" s="11"/>
      <c r="B9" s="12"/>
      <c r="C9" s="12"/>
      <c r="D9" s="12"/>
      <c r="E9" s="17" t="s">
        <v>13</v>
      </c>
      <c r="F9" s="1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AH9" s="52" t="s">
        <v>37</v>
      </c>
      <c r="AI9" t="s">
        <v>49</v>
      </c>
    </row>
    <row r="10" spans="1:35" hidden="1" outlineLevel="1" x14ac:dyDescent="0.25">
      <c r="A10" s="11"/>
      <c r="B10" s="12"/>
      <c r="C10" s="12"/>
      <c r="D10" s="12"/>
      <c r="E10" s="20" t="s">
        <v>5</v>
      </c>
      <c r="F10" s="2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AH10" s="52" t="s">
        <v>38</v>
      </c>
      <c r="AI10" t="s">
        <v>50</v>
      </c>
    </row>
    <row r="11" spans="1:35" hidden="1" outlineLevel="1" x14ac:dyDescent="0.25">
      <c r="A11" s="11"/>
      <c r="B11" s="12"/>
      <c r="C11" s="12"/>
      <c r="D11" s="12"/>
      <c r="E11" s="20" t="s">
        <v>6</v>
      </c>
      <c r="F11" s="2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AH11" s="52" t="s">
        <v>39</v>
      </c>
      <c r="AI11" t="s">
        <v>51</v>
      </c>
    </row>
    <row r="12" spans="1:35" hidden="1" outlineLevel="1" x14ac:dyDescent="0.25">
      <c r="A12" s="11"/>
      <c r="B12" s="12"/>
      <c r="C12" s="12"/>
      <c r="D12" s="12"/>
      <c r="E12" s="20" t="str">
        <f>LEFT($F$5,4)-1&amp;"01.."&amp;LEFT($F$5,4)-1&amp;RIGHT($F$5,2)&amp;","&amp;LEFT($F$5,4)&amp;"01.."&amp;LEFT($F$5,4)&amp;RIGHT($F$5,2)</f>
        <v>202001..202012,202101..202112</v>
      </c>
      <c r="F12" s="2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AH12" s="52" t="s">
        <v>40</v>
      </c>
      <c r="AI12" t="s">
        <v>52</v>
      </c>
    </row>
    <row r="13" spans="1:35" ht="15.75" hidden="1" outlineLevel="1" thickBot="1" x14ac:dyDescent="0.3">
      <c r="A13" s="11"/>
      <c r="B13" s="12"/>
      <c r="C13" s="12"/>
      <c r="D13" s="12"/>
      <c r="E13" s="12"/>
      <c r="F13" s="12"/>
      <c r="G13" s="22" t="str">
        <f>LEFT($F$5,4)-1&amp;RIGHT($F$5,2)</f>
        <v>202012</v>
      </c>
      <c r="H13" s="22" t="str">
        <f>LEFT($F$5,4)&amp;RIGHT($F$5,2)</f>
        <v>202112</v>
      </c>
      <c r="I13" s="12"/>
      <c r="J13" s="12"/>
      <c r="K13" s="21" t="str">
        <f>LEFT($F$5,4)-1&amp;"01.."&amp;LEFT($F$5,4)-1&amp;RIGHT($F$5,2)</f>
        <v>202001..202012</v>
      </c>
      <c r="L13" s="21" t="str">
        <f>LEFT($F$5,4)&amp;"01.."&amp;LEFT($F$5,4)&amp;RIGHT($F$5,2)</f>
        <v>202101..202112</v>
      </c>
      <c r="M13" s="12"/>
      <c r="O13" s="21" t="str">
        <f>LEFT($F$5,4)-1&amp;"*"</f>
        <v>2020*</v>
      </c>
      <c r="P13" s="21" t="str">
        <f>LEFT($F$5,4)&amp;"*"</f>
        <v>2021*</v>
      </c>
      <c r="Q13" s="12"/>
      <c r="S13" s="12"/>
      <c r="T13" s="12"/>
      <c r="U13" s="13"/>
    </row>
    <row r="14" spans="1:35" ht="21.75" collapsed="1" thickBot="1" x14ac:dyDescent="0.3">
      <c r="A14" s="11"/>
      <c r="B14" s="12"/>
      <c r="C14" s="12"/>
      <c r="D14" s="12"/>
      <c r="E14" s="12"/>
      <c r="F14" s="12"/>
      <c r="G14" s="131" t="str">
        <f>"Analyse du mois "&amp;VLOOKUP(RIGHT(F5,2),$AH$1:$AI$12,2,0)</f>
        <v>Analyse du mois Décembre</v>
      </c>
      <c r="H14" s="132"/>
      <c r="I14" s="133"/>
      <c r="J14" s="12"/>
      <c r="K14" s="131" t="str">
        <f>"Analyse de Janvier à "&amp;VLOOKUP(RIGHT(F5,2),$AH$1:$AI$12,2,0)</f>
        <v>Analyse de Janvier à Décembre</v>
      </c>
      <c r="L14" s="132"/>
      <c r="M14" s="133"/>
      <c r="O14" s="131" t="s">
        <v>27</v>
      </c>
      <c r="P14" s="132"/>
      <c r="Q14" s="133"/>
      <c r="S14" s="12"/>
      <c r="T14" s="12"/>
      <c r="U14" s="13"/>
    </row>
    <row r="15" spans="1:35" ht="21.75" thickBot="1" x14ac:dyDescent="0.3">
      <c r="A15" s="11"/>
      <c r="B15" s="12"/>
      <c r="C15" s="12"/>
      <c r="D15" s="12"/>
      <c r="E15" s="12"/>
      <c r="F15" s="12"/>
      <c r="G15" s="37" t="str">
        <f>"CA "&amp;VLOOKUP(RIGHT(F5,2),$AH$1:$AI$12,2,0)&amp;" N-1"</f>
        <v>CA Décembre N-1</v>
      </c>
      <c r="H15" s="38" t="str">
        <f>"CA "&amp;VLOOKUP(RIGHT(F5,2),$AH$1:$AI$12,2,0)&amp;" N"</f>
        <v>CA Décembre N</v>
      </c>
      <c r="I15" s="40" t="s">
        <v>0</v>
      </c>
      <c r="J15" s="12"/>
      <c r="K15" s="37" t="s">
        <v>53</v>
      </c>
      <c r="L15" s="38" t="s">
        <v>54</v>
      </c>
      <c r="M15" s="39" t="s">
        <v>0</v>
      </c>
      <c r="O15" s="37" t="s">
        <v>53</v>
      </c>
      <c r="P15" s="38" t="s">
        <v>54</v>
      </c>
      <c r="Q15" s="39" t="s">
        <v>0</v>
      </c>
      <c r="S15" s="12"/>
      <c r="T15" s="12"/>
      <c r="U15" s="13"/>
    </row>
    <row r="16" spans="1:35" ht="40.5" customHeight="1" thickBot="1" x14ac:dyDescent="0.3">
      <c r="A16" s="11"/>
      <c r="B16" s="12"/>
      <c r="C16" s="12"/>
      <c r="D16" s="12"/>
      <c r="E16" s="12"/>
      <c r="F16" s="12"/>
      <c r="G16" s="4">
        <f>_xll.Assistant.XL.RIK_AC("INF53__;INF02@E=1,S=12,G=0,T=0,P=0:@R=A,S=8,V={0}:R=B,S=56,V={1}:R=C,S=58,V={2}:R=D,S=53,V={3}:R=E,S=53,V={4}:",$F$3,$E$10,$E$11,$E$12,G$13)</f>
        <v>68594.8</v>
      </c>
      <c r="H16" s="5">
        <f>_xll.Assistant.XL.RIK_AC("INF53__;INF02@E=1,S=12,G=0,T=0,P=0:@R=A,S=8,V={0}:R=B,S=56,V={1}:R=C,S=58,V={2}:R=E,S=53,V={3}:R=D,S=53,V={4}:",$F$3,$E$10,$E$11,$E$12,H$13)</f>
        <v>0</v>
      </c>
      <c r="I16" s="6">
        <f>(H16-G16)/G16</f>
        <v>-1</v>
      </c>
      <c r="J16" s="12"/>
      <c r="K16" s="4">
        <f>_xll.Assistant.XL.RIK_AC("INF53__;INF02@E=1,S=12,G=0,T=0,P=0:@R=A,S=8,V={0}:R=B,S=56,V={1}:R=C,S=58,V={2}:R=E,S=53,V={3}:R=D,S=53,V={4}:",$F$3,$E$10,$E$11,$E$12,K$13)</f>
        <v>885566.44000000006</v>
      </c>
      <c r="L16" s="5">
        <f>_xll.Assistant.XL.RIK_AC("INF53__;INF02@E=1,S=12,G=0,T=0,P=0:@R=A,S=8,V={0}:R=B,S=56,V={1}:R=C,S=58,V={2}:R=E,S=53,V={3}:R=D,S=53,V={4}:",$F$3,$E$10,$E$11,$E$12,L$13)</f>
        <v>621690.89</v>
      </c>
      <c r="M16" s="6">
        <f>(L16-K16)/K16</f>
        <v>-0.29797374661126502</v>
      </c>
      <c r="O16" s="4">
        <f>_xll.Assistant.XL.RIK_AC("INF53__;INF02@E=1,S=12,G=0,T=0,P=0:@R=A,S=8,V={0}:R=B,S=56,V={1}:R=C,S=58,V={2}:R=E,S=53,V={3}:R=D,S=53,V={4}:",$F$3,$E$10,$E$11,$E$12,O$13)</f>
        <v>885566.44000000006</v>
      </c>
      <c r="P16" s="5">
        <f>_xll.Assistant.XL.RIK_AC("INF53__;INF02@E=1,S=12,G=0,T=0,P=0:@R=A,S=8,V={0}:R=B,S=56,V={1}:R=C,S=58,V={2}:R=E,S=53,V={3}:R=D,S=53,V={4}:",$F$3,$E$10,$E$11,$E$12,P$13)</f>
        <v>621690.89</v>
      </c>
      <c r="Q16" s="6">
        <f>(P16-O16)/O16</f>
        <v>-0.29797374661126502</v>
      </c>
      <c r="S16" s="12"/>
      <c r="T16" s="12"/>
      <c r="U16" s="13"/>
    </row>
    <row r="17" spans="1:21" ht="18" customHeight="1" x14ac:dyDescent="0.25">
      <c r="A17" s="11"/>
      <c r="B17" s="12"/>
      <c r="C17" s="12"/>
      <c r="D17" s="12"/>
      <c r="E17" s="12"/>
      <c r="F17" s="12"/>
      <c r="G17" s="12" t="str">
        <f>_xll.Assistant.XL.RIK_AG("INF53_0_0_0_0_0_0_D=0x0;INF02@E=0,S=51,G=0,T=0_0,P=-1@E=1,S=12@E=0,S=52,G=0,T=0_0,P=-1@@R=A,S=8,V={0}:R=B,S=53,V={1}:R=C,S=56,V={2}:R=D,S=58,V={3}:",$F$3,$E$12,$E$10,$E$11)</f>
        <v/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1:21" ht="77.25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1:21" ht="77.25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1:21" ht="77.25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1:21" ht="77.25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1:21" ht="15.75" thickBot="1" x14ac:dyDescent="0.3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"/>
    </row>
    <row r="24" spans="1:21" ht="21" x14ac:dyDescent="0.35">
      <c r="A24" s="11"/>
      <c r="B24" s="12"/>
      <c r="C24" s="12"/>
      <c r="D24" s="12"/>
      <c r="E24" s="17" t="s">
        <v>14</v>
      </c>
      <c r="F24" s="17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1:21" hidden="1" outlineLevel="1" x14ac:dyDescent="0.25">
      <c r="A25" s="11"/>
      <c r="B25" s="12"/>
      <c r="C25" s="12"/>
      <c r="D25" s="12"/>
      <c r="E25" s="20" t="s">
        <v>5</v>
      </c>
      <c r="F25" s="2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1:21" hidden="1" outlineLevel="1" x14ac:dyDescent="0.25">
      <c r="A26" s="11"/>
      <c r="B26" s="12"/>
      <c r="C26" s="12"/>
      <c r="D26" s="12"/>
      <c r="E26" s="20" t="str">
        <f>LEFT(F5,4)</f>
        <v>2021</v>
      </c>
      <c r="F26" s="20"/>
      <c r="N26" s="12"/>
      <c r="O26" s="12"/>
      <c r="P26" s="12"/>
      <c r="Q26" s="12"/>
      <c r="R26" s="12"/>
      <c r="S26" s="12"/>
      <c r="T26" s="12"/>
      <c r="U26" s="13"/>
    </row>
    <row r="27" spans="1:21" ht="23.25" collapsed="1" x14ac:dyDescent="0.25">
      <c r="A27" s="29">
        <v>1</v>
      </c>
      <c r="B27" s="12"/>
      <c r="C27" s="12"/>
      <c r="D27" s="12"/>
      <c r="E27" s="26"/>
      <c r="F27" s="26"/>
      <c r="L27" s="58" t="s">
        <v>41</v>
      </c>
      <c r="M27" s="56">
        <f>_xll.Assistant.XL.RIK_AC("INF53__;INF02@E=1,S=80,G=0,T=0,P=0:@R=A,S=8,V={0}:R=B,S=56,V={1}:R=C,S=52,V={2}:R=D,S=51,V={3}:",$F$3,$E$10,$E$26,$A27)</f>
        <v>255554.69999999998</v>
      </c>
      <c r="O27" s="12"/>
      <c r="P27" s="12"/>
      <c r="Q27" s="12"/>
      <c r="R27" s="12"/>
      <c r="S27" s="12"/>
      <c r="T27" s="12"/>
      <c r="U27" s="13"/>
    </row>
    <row r="28" spans="1:21" ht="24" thickBot="1" x14ac:dyDescent="0.3">
      <c r="A28" s="29">
        <v>2</v>
      </c>
      <c r="B28" s="12"/>
      <c r="C28" s="12"/>
      <c r="D28" s="12"/>
      <c r="E28" s="12"/>
      <c r="F28" s="12"/>
      <c r="L28" s="60" t="s">
        <v>42</v>
      </c>
      <c r="M28" s="57">
        <f>_xll.Assistant.XL.RIK_AC("INF53__;INF02@E=1,S=80,G=0,T=0,P=0:@R=A,S=8,V={0}:R=B,S=56,V={1}:R=C,S=52,V={2}:R=D,S=51,V={3}:",$F$3,$E$10,$E$26,$A28)</f>
        <v>100300.54000000001</v>
      </c>
      <c r="O28" s="12"/>
      <c r="P28" s="12"/>
      <c r="Q28" s="12"/>
      <c r="R28" s="12"/>
      <c r="S28" s="12"/>
      <c r="T28" s="12"/>
      <c r="U28" s="13"/>
    </row>
    <row r="29" spans="1:21" ht="23.25" x14ac:dyDescent="0.25">
      <c r="A29" s="29">
        <v>3</v>
      </c>
      <c r="B29" s="20" t="str">
        <f>"&lt;"&amp;LEFT($F$5,4)-1</f>
        <v>&lt;2020</v>
      </c>
      <c r="C29" s="12"/>
      <c r="D29" s="12"/>
      <c r="E29" s="12"/>
      <c r="F29" s="12"/>
      <c r="G29" s="127" t="str">
        <f>"Année antérieures à "&amp;LEFT($F$5,4)-1</f>
        <v>Année antérieures à 2020</v>
      </c>
      <c r="H29" s="128"/>
      <c r="I29" s="69">
        <f>_xll.Assistant.XL.RIK_AC("INF53__;INF02@E=1,S=80,G=0,T=0,P=0:@R=A,S=8,V={0}:R=B,S=56,V={1}:R=C,S=52,V={2}:",$F$3,$E$10,$B29)</f>
        <v>2672669.669999999</v>
      </c>
      <c r="L29" s="61" t="s">
        <v>43</v>
      </c>
      <c r="M29" s="57">
        <f>_xll.Assistant.XL.RIK_AC("INF53__;INF02@E=1,S=80,G=0,T=0,P=0:@R=A,S=8,V={0}:R=B,S=56,V={1}:R=C,S=52,V={2}:R=D,S=51,V={3}:",$F$3,$E$10,$E$26,$A29)</f>
        <v>107359.04000000001</v>
      </c>
      <c r="O29" s="12"/>
      <c r="P29" s="12"/>
      <c r="Q29" s="12"/>
      <c r="R29" s="12"/>
      <c r="S29" s="12"/>
      <c r="T29" s="12"/>
      <c r="U29" s="13"/>
    </row>
    <row r="30" spans="1:21" ht="24" thickBot="1" x14ac:dyDescent="0.3">
      <c r="A30" s="29">
        <v>4</v>
      </c>
      <c r="B30" s="22">
        <f>LEFT($F$5,4)-1</f>
        <v>2020</v>
      </c>
      <c r="C30" s="12"/>
      <c r="D30" s="12"/>
      <c r="E30" s="12"/>
      <c r="F30" s="12"/>
      <c r="G30" s="117" t="str">
        <f>"Année "&amp;LEFT($F$5,4)-1</f>
        <v>Année 2020</v>
      </c>
      <c r="H30" s="118"/>
      <c r="I30" s="70">
        <f>_xll.Assistant.XL.RIK_AC("INF53__;INF02@E=1,S=80,G=0,T=0,P=0:@R=A,S=8,V={0}:R=B,S=56,V={1}:R=C,S=52,V={2}:",$F$3,$E$10,$B30)</f>
        <v>1417012.7800000003</v>
      </c>
      <c r="L30" s="62" t="s">
        <v>44</v>
      </c>
      <c r="M30" s="57">
        <f>_xll.Assistant.XL.RIK_AC("INF53__;INF02@E=1,S=80,G=0,T=0,P=0:@R=A,S=8,V={0}:R=B,S=56,V={1}:R=C,S=52,V={2}:R=D,S=51,V={3}:",$F$3,$E$10,$E$26,$A30)</f>
        <v>182039.56</v>
      </c>
      <c r="O30" s="12"/>
      <c r="P30" s="12"/>
      <c r="Q30" s="12"/>
      <c r="R30" s="12"/>
      <c r="S30" s="12"/>
      <c r="T30" s="12"/>
      <c r="U30" s="13"/>
    </row>
    <row r="31" spans="1:21" ht="23.25" x14ac:dyDescent="0.25">
      <c r="A31" s="29">
        <v>5</v>
      </c>
      <c r="B31" s="21" t="str">
        <f>LEFT($F$5,4)</f>
        <v>2021</v>
      </c>
      <c r="C31" s="12"/>
      <c r="D31" s="12"/>
      <c r="E31" s="12"/>
      <c r="F31" s="12"/>
      <c r="G31" s="127" t="str">
        <f>"Année "&amp;LEFT($F$5,4)</f>
        <v>Année 2021</v>
      </c>
      <c r="H31" s="128"/>
      <c r="I31" s="124">
        <f>_xll.Assistant.XL.RIK_AC("INF53__;INF02@E=1,S=80,G=0,T=0,P=0:@R=A,S=8,V={0}:R=B,S=56,V={1}:R=C,S=52,V={2}:",$F$3,$E$10,$B31)</f>
        <v>1298607.5599999998</v>
      </c>
      <c r="L31" s="62" t="s">
        <v>45</v>
      </c>
      <c r="M31" s="57">
        <f>_xll.Assistant.XL.RIK_AC("INF53__;INF02@E=1,S=80,G=0,T=0,P=0:@R=A,S=8,V={0}:R=B,S=56,V={1}:R=C,S=52,V={2}:R=D,S=51,V={3}:",$F$3,$E$10,$E$26,$A31)</f>
        <v>106145.43000000002</v>
      </c>
      <c r="O31" s="12"/>
      <c r="P31" s="12"/>
      <c r="Q31" s="12"/>
      <c r="R31" s="12"/>
      <c r="S31" s="12"/>
      <c r="T31" s="12"/>
      <c r="U31" s="13"/>
    </row>
    <row r="32" spans="1:21" ht="23.25" x14ac:dyDescent="0.25">
      <c r="A32" s="29">
        <v>6</v>
      </c>
      <c r="B32" s="12"/>
      <c r="C32" s="12"/>
      <c r="D32" s="12"/>
      <c r="E32" s="12"/>
      <c r="F32" s="12"/>
      <c r="G32" s="117"/>
      <c r="H32" s="118"/>
      <c r="I32" s="125"/>
      <c r="L32" s="62" t="s">
        <v>46</v>
      </c>
      <c r="M32" s="57">
        <f>_xll.Assistant.XL.RIK_AC("INF53__;INF02@E=1,S=80,G=0,T=0,P=0:@R=A,S=8,V={0}:R=B,S=56,V={1}:R=C,S=52,V={2}:R=D,S=51,V={3}:",$F$3,$E$10,$E$26,$A32)</f>
        <v>385619.13999999996</v>
      </c>
      <c r="O32" s="12"/>
      <c r="P32" s="12"/>
      <c r="Q32" s="12"/>
      <c r="R32" s="12"/>
      <c r="S32" s="12"/>
      <c r="T32" s="12"/>
      <c r="U32" s="13"/>
    </row>
    <row r="33" spans="1:21" ht="23.25" x14ac:dyDescent="0.25">
      <c r="A33" s="29">
        <v>7</v>
      </c>
      <c r="B33" s="12"/>
      <c r="C33" s="12"/>
      <c r="D33" s="12"/>
      <c r="E33" s="12"/>
      <c r="F33" s="12"/>
      <c r="G33" s="117"/>
      <c r="H33" s="118"/>
      <c r="I33" s="125"/>
      <c r="L33" s="62" t="s">
        <v>47</v>
      </c>
      <c r="M33" s="57">
        <f>_xll.Assistant.XL.RIK_AC("INF53__;INF02@E=1,S=80,G=0,T=0,P=0:@R=A,S=8,V={0}:R=B,S=56,V={1}:R=C,S=52,V={2}:R=D,S=51,V={3}:",$F$3,$E$10,$E$26,$A33)</f>
        <v>49416.78</v>
      </c>
      <c r="O33" s="12"/>
      <c r="P33" s="12"/>
      <c r="Q33" s="12"/>
      <c r="R33" s="12"/>
      <c r="S33" s="12"/>
      <c r="T33" s="12"/>
      <c r="U33" s="13"/>
    </row>
    <row r="34" spans="1:21" ht="23.25" x14ac:dyDescent="0.25">
      <c r="A34" s="29">
        <v>8</v>
      </c>
      <c r="B34" s="12"/>
      <c r="C34" s="12"/>
      <c r="D34" s="12"/>
      <c r="E34" s="12"/>
      <c r="F34" s="12"/>
      <c r="G34" s="117"/>
      <c r="H34" s="118"/>
      <c r="I34" s="125"/>
      <c r="L34" s="60" t="s">
        <v>48</v>
      </c>
      <c r="M34" s="57">
        <f>_xll.Assistant.XL.RIK_AC("INF53__;INF02@E=1,S=80,G=0,T=0,P=0:@R=A,S=8,V={0}:R=B,S=56,V={1}:R=C,S=52,V={2}:R=D,S=51,V={3}:",$F$3,$E$10,$E$26,$A34)</f>
        <v>86393.11</v>
      </c>
      <c r="O34" s="12"/>
      <c r="P34" s="12"/>
      <c r="Q34" s="12"/>
      <c r="R34" s="12"/>
      <c r="S34" s="12"/>
      <c r="T34" s="12"/>
      <c r="U34" s="13"/>
    </row>
    <row r="35" spans="1:21" ht="24" thickBot="1" x14ac:dyDescent="0.3">
      <c r="A35" s="29">
        <v>9</v>
      </c>
      <c r="B35" s="12"/>
      <c r="C35" s="12"/>
      <c r="D35" s="12"/>
      <c r="E35" s="12"/>
      <c r="F35" s="12"/>
      <c r="G35" s="129"/>
      <c r="H35" s="130"/>
      <c r="I35" s="126"/>
      <c r="L35" s="60" t="s">
        <v>49</v>
      </c>
      <c r="M35" s="57">
        <f>_xll.Assistant.XL.RIK_AC("INF53__;INF02@E=1,S=80,G=0,T=0,P=0:@R=A,S=8,V={0}:R=B,S=56,V={1}:R=C,S=52,V={2}:R=D,S=51,V={3}:",$F$3,$E$10,$E$26,$A35)</f>
        <v>25779.26</v>
      </c>
      <c r="O35" s="12"/>
      <c r="P35" s="12"/>
      <c r="Q35" s="12"/>
      <c r="R35" s="12"/>
      <c r="S35" s="12"/>
      <c r="T35" s="12"/>
      <c r="U35" s="13"/>
    </row>
    <row r="36" spans="1:21" ht="23.25" x14ac:dyDescent="0.25">
      <c r="A36" s="29">
        <v>10</v>
      </c>
      <c r="B36" s="22">
        <f>LEFT($F$5,4)+1</f>
        <v>2022</v>
      </c>
      <c r="C36" s="12"/>
      <c r="D36" s="12"/>
      <c r="E36" s="12"/>
      <c r="F36" s="12"/>
      <c r="G36" s="117" t="str">
        <f>"Année "&amp;LEFT($F$5,4)+1</f>
        <v>Année 2022</v>
      </c>
      <c r="H36" s="118"/>
      <c r="I36" s="71">
        <f>_xll.Assistant.XL.RIK_AC("INF53__;INF02@E=1,S=80,G=0,T=0,P=0:@R=A,S=8,V={0}:R=B,S=56,V={1}:R=C,S=52,V={2}:",$F$3,$E$10,$B36)</f>
        <v>0</v>
      </c>
      <c r="J36" s="7"/>
      <c r="K36" s="7"/>
      <c r="L36" s="61" t="s">
        <v>50</v>
      </c>
      <c r="M36" s="57">
        <f>_xll.Assistant.XL.RIK_AC("INF53__;INF02@E=1,S=80,G=0,T=0,P=0:@R=A,S=8,V={0}:R=B,S=56,V={1}:R=C,S=52,V={2}:R=D,S=51,V={3}:",$F$3,$E$10,$E$26,$A36)</f>
        <v>0</v>
      </c>
      <c r="O36" s="12"/>
      <c r="P36" s="12"/>
      <c r="Q36" s="12"/>
      <c r="R36" s="12"/>
      <c r="S36" s="12"/>
      <c r="T36" s="12"/>
      <c r="U36" s="13"/>
    </row>
    <row r="37" spans="1:21" ht="24" thickBot="1" x14ac:dyDescent="0.3">
      <c r="A37" s="29">
        <v>11</v>
      </c>
      <c r="B37" s="21" t="str">
        <f>"&gt;"&amp;LEFT($F$5,4)+1</f>
        <v>&gt;2022</v>
      </c>
      <c r="C37" s="12"/>
      <c r="D37" s="12"/>
      <c r="E37" s="12"/>
      <c r="F37" s="12"/>
      <c r="G37" s="117" t="str">
        <f>"Année supérieures à "&amp;LEFT($F$5,4)</f>
        <v>Année supérieures à 2021</v>
      </c>
      <c r="H37" s="118"/>
      <c r="I37" s="70">
        <f>_xll.Assistant.XL.RIK_AC("INF53__;INF02@E=1,S=80,G=0,T=0,P=0:@R=A,S=8,V={0}:R=B,S=56,V={1}:R=C,S=52,V={2}:",$F$3,$E$10,$B37)</f>
        <v>0</v>
      </c>
      <c r="J37" s="7"/>
      <c r="K37" s="7"/>
      <c r="L37" s="62" t="s">
        <v>51</v>
      </c>
      <c r="M37" s="57">
        <f>_xll.Assistant.XL.RIK_AC("INF53__;INF02@E=1,S=80,G=0,T=0,P=0:@R=A,S=8,V={0}:R=B,S=56,V={1}:R=C,S=52,V={2}:R=D,S=51,V={3}:",$F$3,$E$10,$E$26,$A37)</f>
        <v>0</v>
      </c>
      <c r="O37" s="12"/>
      <c r="P37" s="12"/>
      <c r="Q37" s="12"/>
      <c r="R37" s="12"/>
      <c r="S37" s="12"/>
      <c r="T37" s="12"/>
      <c r="U37" s="13"/>
    </row>
    <row r="38" spans="1:21" ht="24" thickBot="1" x14ac:dyDescent="0.3">
      <c r="A38" s="29">
        <v>12</v>
      </c>
      <c r="B38" s="12"/>
      <c r="C38" s="12"/>
      <c r="D38" s="12"/>
      <c r="E38" s="12"/>
      <c r="F38" s="12"/>
      <c r="G38" s="119" t="s">
        <v>12</v>
      </c>
      <c r="H38" s="120"/>
      <c r="I38" s="72">
        <f>SUM(I29:I37)</f>
        <v>5388290.0099999988</v>
      </c>
      <c r="J38" s="7"/>
      <c r="K38" s="7"/>
      <c r="L38" s="59" t="s">
        <v>52</v>
      </c>
      <c r="M38" s="57">
        <f>_xll.Assistant.XL.RIK_AC("INF53__;INF02@E=1,S=80,G=0,T=0,P=0:@R=A,S=8,V={0}:R=B,S=56,V={1}:R=C,S=52,V={2}:R=D,S=51,V={3}:",$F$3,$E$10,$E$26,$A38)</f>
        <v>0</v>
      </c>
      <c r="O38" s="12"/>
      <c r="P38" s="12"/>
      <c r="Q38" s="12"/>
      <c r="R38" s="12"/>
      <c r="S38" s="12"/>
      <c r="T38" s="12"/>
      <c r="U38" s="13"/>
    </row>
    <row r="39" spans="1:21" ht="30" customHeight="1" thickBot="1" x14ac:dyDescent="0.3">
      <c r="A39" s="14"/>
      <c r="B39" s="15"/>
      <c r="C39" s="15"/>
      <c r="D39" s="15"/>
      <c r="E39" s="15"/>
      <c r="F39" s="15"/>
      <c r="G39" s="23"/>
      <c r="H39" s="23"/>
      <c r="I39" s="23"/>
      <c r="J39" s="23"/>
      <c r="K39" s="23"/>
      <c r="L39" s="23"/>
      <c r="M39" s="23"/>
      <c r="N39" s="15"/>
      <c r="O39" s="15"/>
      <c r="P39" s="15"/>
      <c r="Q39" s="15"/>
      <c r="R39" s="15"/>
      <c r="S39" s="15"/>
      <c r="T39" s="15"/>
      <c r="U39" s="16"/>
    </row>
    <row r="40" spans="1:21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/>
    </row>
    <row r="41" spans="1:21" ht="21.75" thickBot="1" x14ac:dyDescent="0.4">
      <c r="A41" s="11"/>
      <c r="B41" s="12"/>
      <c r="C41" s="12"/>
      <c r="D41" s="12"/>
      <c r="E41" s="17" t="s">
        <v>15</v>
      </c>
      <c r="F41" s="17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</row>
    <row r="42" spans="1:21" hidden="1" outlineLevel="1" x14ac:dyDescent="0.25">
      <c r="A42" s="11"/>
      <c r="B42" s="12"/>
      <c r="C42" s="12"/>
      <c r="D42" s="12"/>
      <c r="E42" s="20" t="s">
        <v>7</v>
      </c>
      <c r="F42" s="20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</row>
    <row r="43" spans="1:21" ht="15.75" hidden="1" outlineLevel="1" thickBot="1" x14ac:dyDescent="0.3">
      <c r="A43" s="11"/>
      <c r="B43" s="12"/>
      <c r="C43" s="12"/>
      <c r="D43" s="12"/>
      <c r="E43" s="12"/>
      <c r="F43" s="12"/>
      <c r="G43" s="27" t="str">
        <f>"&lt;"&amp;TEXT(DATE(LEFT(F5,4),RIGHT(F5,2),1),"JJ/MM/AAAA")</f>
        <v>&lt;01/12/2021</v>
      </c>
      <c r="H43" s="20" t="str">
        <f>TEXT(DATE(LEFT($F$5,4),RIGHT($F$5,2),1),"JJ/MM/AAAA")&amp;".."&amp;TEXT(EOMONTH(TEXT(DATE(LEFT($F$5,4),RIGHT($F$5,2),1),"JJ/MM/AAAA"),0),"JJ/MM/AAAA")</f>
        <v>01/12/2021..31/12/2021</v>
      </c>
      <c r="I43" s="20" t="str">
        <f>TEXT(DATE(LEFT($F$5,4),RIGHT($F$5,2)+1,1),"JJ/MM/AAAA")&amp;".."&amp;TEXT(EOMONTH(TEXT(DATE(LEFT($F$5,4),RIGHT($F$5,2)+1,1),"JJ/MM/AAAA"),0),"JJ/MM/AAAA")</f>
        <v>01/01/2022..31/01/2022</v>
      </c>
      <c r="J43" s="20" t="str">
        <f>TEXT(DATE(LEFT($F$5,4),RIGHT($F$5,2)+2,1),"JJ/MM/AAAA")&amp;".."&amp;TEXT(EOMONTH(TEXT(DATE(LEFT($F$5,4),RIGHT($F$5,2)+2,1),"JJ/MM/AAAA"),0),"JJ/MM/AAAA")</f>
        <v>01/02/2022..28/02/2022</v>
      </c>
      <c r="K43" s="20" t="str">
        <f>TEXT(DATE(LEFT($F$5,4),RIGHT($F$5,2)+3,1),"JJ/MM/AAAA")&amp;".."&amp;TEXT(EOMONTH(TEXT(DATE(LEFT($F$5,4),RIGHT($F$5,2)+3,1),"JJ/MM/AAAA"),0),"JJ/MM/AAAA")</f>
        <v>01/03/2022..31/03/2022</v>
      </c>
      <c r="L43" s="20" t="str">
        <f>"&gt;"&amp;TEXT(EOMONTH(TEXT(DATE(LEFT($F$5,4),RIGHT($F$5,2)+3,1),"JJ/MM/AAAA"),0),"JJ/MM/AAAA")</f>
        <v>&gt;31/03/2022</v>
      </c>
      <c r="M43" s="12"/>
      <c r="N43" s="12"/>
      <c r="O43" s="12"/>
      <c r="P43" s="12"/>
      <c r="Q43" s="12"/>
      <c r="R43" s="12"/>
      <c r="S43" s="12"/>
      <c r="T43" s="12"/>
      <c r="U43" s="13"/>
    </row>
    <row r="44" spans="1:21" ht="38.25" collapsed="1" thickBot="1" x14ac:dyDescent="0.3">
      <c r="A44" s="11"/>
      <c r="B44" s="12"/>
      <c r="C44" s="12"/>
      <c r="D44" s="12"/>
      <c r="E44" s="12"/>
      <c r="F44" s="12"/>
      <c r="G44" s="42" t="str">
        <f>"Antérieures au "&amp;TEXT(DATE(LEFT(F5,4),RIGHT(F5,2),1),"JJ/MM/AAAA")</f>
        <v>Antérieures au 01/12/2021</v>
      </c>
      <c r="H44" s="43" t="str">
        <f>F5</f>
        <v>202112</v>
      </c>
      <c r="I44" s="45">
        <f>YEAR(TEXT(DATE(LEFT($F$5,4),RIGHT($F$5,2)+1,1),"JJ/MM/AAAA"))*100+MONTH(TEXT(DATE(LEFT($F$5,4),RIGHT($F$5,2)+1,1),"JJ/MM/AAAA"))</f>
        <v>202201</v>
      </c>
      <c r="J44" s="45">
        <f>YEAR(TEXT(DATE(LEFT($F$5,4),RIGHT($F$5,2)+2,1),"JJ/MM/AAAA"))*100+MONTH(TEXT(DATE(LEFT($F$5,4),RIGHT($F$5,2)+2,1),"JJ/MM/AAAA"))</f>
        <v>202202</v>
      </c>
      <c r="K44" s="44">
        <f>YEAR(TEXT(DATE(LEFT($F$5,4),RIGHT($F$5,2)+3,1),"JJ/MM/AAAA"))*100+MONTH(TEXT(DATE(LEFT($F$5,4),RIGHT($F$5,2)+3,1),"JJ/MM/AAAA"))</f>
        <v>202203</v>
      </c>
      <c r="L44" s="45" t="str">
        <f>"Supérieures au "&amp;TEXT(EOMONTH(TEXT(DATE(LEFT($F$5,4),RIGHT($F$5,2)+3,1),"JJ/MM/AAAA"),0),"JJ/MM/AAAA")</f>
        <v>Supérieures au 31/03/2022</v>
      </c>
      <c r="M44" s="41" t="s">
        <v>22</v>
      </c>
      <c r="N44" s="12"/>
      <c r="O44" s="12"/>
      <c r="P44" s="12"/>
      <c r="Q44" s="12"/>
      <c r="R44" s="12"/>
      <c r="S44" s="12"/>
      <c r="T44" s="12"/>
      <c r="U44" s="13"/>
    </row>
    <row r="45" spans="1:21" ht="24" thickBot="1" x14ac:dyDescent="0.3">
      <c r="A45" s="11"/>
      <c r="B45" s="12"/>
      <c r="C45" s="12"/>
      <c r="D45" s="12"/>
      <c r="E45" s="12"/>
      <c r="F45" s="12"/>
      <c r="G45" s="8">
        <f>_xll.Assistant.XL.RIK_AC("INF53__;INF02@E=8,S=3,G=0,T=0,P=0:@R=A,S=8,V={0}:R=B,S=56,V={1}:R=C,S=243,V={2}:",$F$3,$E$42,G$43)</f>
        <v>1016</v>
      </c>
      <c r="H45" s="8">
        <f>_xll.Assistant.XL.RIK_AC("INF53__;INF02@E=8,S=3,G=0,T=0,P=0:@R=A,S=8,V={0}:R=B,S=56,V={1}:R=C,S=243,V={2}:",$F$3,$E$42,H$43)</f>
        <v>0</v>
      </c>
      <c r="I45" s="8">
        <f>_xll.Assistant.XL.RIK_AC("INF53__;INF02@E=8,S=3,G=0,T=0,P=0:@R=A,S=8,V={0}:R=B,S=56,V={1}:R=C,S=243,V={2}:",$F$3,$E$42,I$43)</f>
        <v>0</v>
      </c>
      <c r="J45" s="8">
        <f>_xll.Assistant.XL.RIK_AC("INF53__;INF02@E=8,S=3,G=0,T=0,P=0:@R=A,S=8,V={0}:R=B,S=56,V={1}:R=C,S=243,V={2}:",$F$3,$E$42,J$43)</f>
        <v>0</v>
      </c>
      <c r="K45" s="8">
        <f>_xll.Assistant.XL.RIK_AC("INF53__;INF02@E=8,S=3,G=0,T=0,P=0:@R=A,S=8,V={0}:R=B,S=56,V={1}:R=C,S=243,V={2}:",$F$3,$E$42,K$43)</f>
        <v>0</v>
      </c>
      <c r="L45" s="9">
        <f>_xll.Assistant.XL.RIK_AC("INF53__;INF02@E=8,S=3,G=0,T=0,P=0:@R=A,S=8,V={0}:R=B,S=56,V={1}:R=C,S=243,V={2}:",$F$3,$E$42,L$43)</f>
        <v>0</v>
      </c>
      <c r="M45" s="9">
        <f>SUM(G45:L45)</f>
        <v>1016</v>
      </c>
      <c r="N45" s="12"/>
      <c r="O45" s="12"/>
      <c r="P45" s="12"/>
      <c r="Q45" s="12"/>
      <c r="R45" s="12"/>
      <c r="S45" s="12"/>
      <c r="T45" s="12"/>
      <c r="U45" s="13"/>
    </row>
    <row r="46" spans="1:21" ht="15.75" thickBot="1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/>
    </row>
    <row r="47" spans="1:21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3"/>
    </row>
    <row r="48" spans="1:21" ht="21" x14ac:dyDescent="0.35">
      <c r="A48" s="11"/>
      <c r="B48" s="12"/>
      <c r="C48" s="12"/>
      <c r="D48" s="12"/>
      <c r="E48" s="17" t="str">
        <f>"4. Montant HT Net des devis par état sur l'année "&amp;LEFT($F$5,4)</f>
        <v>4. Montant HT Net des devis par état sur l'année 2021</v>
      </c>
      <c r="F48" s="1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/>
    </row>
    <row r="49" spans="1:21" hidden="1" outlineLevel="1" x14ac:dyDescent="0.25">
      <c r="A49" s="11"/>
      <c r="B49" s="12"/>
      <c r="C49" s="12"/>
      <c r="D49" s="12"/>
      <c r="E49" s="20" t="s">
        <v>7</v>
      </c>
      <c r="F49" s="20"/>
      <c r="G49" s="12"/>
      <c r="H49" s="28"/>
      <c r="I49" s="28"/>
      <c r="J49" s="28"/>
      <c r="K49" s="28"/>
      <c r="L49" s="28"/>
      <c r="M49" s="12"/>
      <c r="N49" s="12"/>
      <c r="O49" s="12"/>
      <c r="P49" s="12"/>
      <c r="Q49" s="12"/>
      <c r="R49" s="12"/>
      <c r="S49" s="12"/>
      <c r="T49" s="12"/>
      <c r="U49" s="13"/>
    </row>
    <row r="50" spans="1:21" hidden="1" outlineLevel="1" x14ac:dyDescent="0.25">
      <c r="A50" s="11"/>
      <c r="B50" s="12"/>
      <c r="C50" s="12"/>
      <c r="D50" s="12"/>
      <c r="E50" s="20" t="str">
        <f>LEFT(F5,4)</f>
        <v>2021</v>
      </c>
      <c r="F50" s="20"/>
      <c r="H50" s="63">
        <v>1</v>
      </c>
      <c r="I50" s="63">
        <v>2</v>
      </c>
      <c r="J50" s="63">
        <v>3</v>
      </c>
      <c r="K50" s="63">
        <v>4</v>
      </c>
      <c r="L50" s="63">
        <v>5</v>
      </c>
      <c r="M50" s="63">
        <v>6</v>
      </c>
      <c r="N50" s="63">
        <v>7</v>
      </c>
      <c r="O50" s="63">
        <v>8</v>
      </c>
      <c r="P50" s="63">
        <v>9</v>
      </c>
      <c r="Q50" s="63">
        <v>10</v>
      </c>
      <c r="R50" s="63">
        <v>11</v>
      </c>
      <c r="S50" s="63">
        <v>12</v>
      </c>
      <c r="T50" s="12"/>
      <c r="U50" s="13"/>
    </row>
    <row r="51" spans="1:21" ht="15.75" collapsed="1" thickBot="1" x14ac:dyDescent="0.3">
      <c r="A51" s="11"/>
      <c r="B51" s="12"/>
      <c r="C51" s="12"/>
      <c r="D51" s="12"/>
      <c r="E51" s="12"/>
      <c r="F51" s="12"/>
      <c r="K51" s="28"/>
      <c r="L51" s="12"/>
      <c r="M51" s="12"/>
      <c r="N51" s="12"/>
      <c r="O51" s="12"/>
      <c r="P51" s="12"/>
      <c r="Q51" s="12"/>
      <c r="R51" s="12"/>
      <c r="S51" s="12"/>
      <c r="T51" s="12"/>
      <c r="U51" s="13"/>
    </row>
    <row r="52" spans="1:21" ht="21.75" thickBot="1" x14ac:dyDescent="0.3">
      <c r="A52" s="11"/>
      <c r="B52" s="12"/>
      <c r="C52" s="12"/>
      <c r="D52" s="12"/>
      <c r="G52" s="64"/>
      <c r="H52" s="66" t="s">
        <v>41</v>
      </c>
      <c r="I52" s="67" t="s">
        <v>42</v>
      </c>
      <c r="J52" s="67" t="s">
        <v>43</v>
      </c>
      <c r="K52" s="67" t="s">
        <v>44</v>
      </c>
      <c r="L52" s="67" t="s">
        <v>45</v>
      </c>
      <c r="M52" s="67" t="s">
        <v>46</v>
      </c>
      <c r="N52" s="67" t="s">
        <v>47</v>
      </c>
      <c r="O52" s="67" t="s">
        <v>48</v>
      </c>
      <c r="P52" s="67" t="s">
        <v>49</v>
      </c>
      <c r="Q52" s="67" t="s">
        <v>50</v>
      </c>
      <c r="R52" s="67" t="s">
        <v>51</v>
      </c>
      <c r="S52" s="68" t="s">
        <v>52</v>
      </c>
      <c r="T52" s="65" t="s">
        <v>56</v>
      </c>
      <c r="U52" s="13"/>
    </row>
    <row r="53" spans="1:21" ht="21.75" thickBot="1" x14ac:dyDescent="0.3">
      <c r="A53" s="29" t="s">
        <v>6</v>
      </c>
      <c r="B53" s="12"/>
      <c r="C53" s="12"/>
      <c r="D53" s="12"/>
      <c r="G53" s="85" t="s">
        <v>6</v>
      </c>
      <c r="H53" s="73">
        <f>_xll.Assistant.XL.RIK_AC("INF53__;INF02@E=1,S=12,G=0,T=0,P=0:@R=A,S=8,V={0}:R=B,S=56,V={1}:R=C,S=52,V={2}:R=D,S=51,V={3}:R=E,S=58,V={4}:",$F$3,$E$49,$E$50,H$50,$A53)</f>
        <v>111509.34999999999</v>
      </c>
      <c r="I53" s="74">
        <f>_xll.Assistant.XL.RIK_AC("INF53__;INF02@E=1,S=12,G=0,T=0,P=0:@R=A,S=8,V={0}:R=B,S=56,V={1}:R=C,S=52,V={2}:R=D,S=51,V={3}:R=E,S=58,V={4}:",$F$3,$E$49,$E$50,I$50,$A53)</f>
        <v>86506.19</v>
      </c>
      <c r="J53" s="74">
        <f>_xll.Assistant.XL.RIK_AC("INF53__;INF02@E=1,S=12,G=0,T=0,P=0:@R=A,S=8,V={0}:R=B,S=56,V={1}:R=C,S=52,V={2}:R=D,S=51,V={3}:R=E,S=58,V={4}:",$F$3,$E$49,$E$50,J$50,$A53)</f>
        <v>57173.5</v>
      </c>
      <c r="K53" s="74">
        <f>_xll.Assistant.XL.RIK_AC("INF53__;INF02@E=1,S=12,G=0,T=0,P=0:@R=A,S=8,V={0}:R=B,S=56,V={1}:R=C,S=52,V={2}:R=D,S=51,V={3}:R=E,S=58,V={4}:",$F$3,$E$49,$E$50,K$50,$A53)</f>
        <v>16520</v>
      </c>
      <c r="L53" s="74">
        <f>_xll.Assistant.XL.RIK_AC("INF53__;INF02@E=1,S=12,G=0,T=0,P=0:@R=A,S=8,V={0}:R=B,S=56,V={1}:R=C,S=52,V={2}:R=D,S=51,V={3}:R=E,S=58,V={4}:",$F$3,$E$49,$E$50,L$50,$A53)</f>
        <v>67840.06</v>
      </c>
      <c r="M53" s="74">
        <f>_xll.Assistant.XL.RIK_AC("INF53__;INF02@E=1,S=12,G=0,T=0,P=0:@R=A,S=8,V={0}:R=B,S=56,V={1}:R=C,S=52,V={2}:R=D,S=51,V={3}:R=E,S=58,V={4}:",$F$3,$E$49,$E$50,M$50,$A53)</f>
        <v>86500</v>
      </c>
      <c r="N53" s="74">
        <f>_xll.Assistant.XL.RIK_AC("INF53__;INF02@E=1,S=12,G=0,T=0,P=0:@R=A,S=8,V={0}:R=B,S=56,V={1}:R=C,S=52,V={2}:R=D,S=51,V={3}:R=E,S=58,V={4}:",$F$3,$E$49,$E$50,N$50,$A53)</f>
        <v>14660</v>
      </c>
      <c r="O53" s="74">
        <f>_xll.Assistant.XL.RIK_AC("INF53__;INF02@E=1,S=12,G=0,T=0,P=0:@R=A,S=8,V={0}:R=B,S=56,V={1}:R=C,S=52,V={2}:R=D,S=51,V={3}:R=E,S=58,V={4}:",$F$3,$E$49,$E$50,O$50,$A53)</f>
        <v>0</v>
      </c>
      <c r="P53" s="74">
        <f>_xll.Assistant.XL.RIK_AC("INF53__;INF02@E=1,S=12,G=0,T=0,P=0:@R=A,S=8,V={0}:R=B,S=56,V={1}:R=C,S=52,V={2}:R=D,S=51,V={3}:R=E,S=58,V={4}:",$F$3,$E$49,$E$50,P$50,$A53)</f>
        <v>0</v>
      </c>
      <c r="Q53" s="74">
        <f>_xll.Assistant.XL.RIK_AC("INF53__;INF02@E=1,S=12,G=0,T=0,P=0:@R=A,S=8,V={0}:R=B,S=56,V={1}:R=C,S=52,V={2}:R=D,S=51,V={3}:R=E,S=58,V={4}:",$F$3,$E$49,$E$50,Q$50,$A53)</f>
        <v>0</v>
      </c>
      <c r="R53" s="74">
        <f>_xll.Assistant.XL.RIK_AC("INF53__;INF02@E=1,S=12,G=0,T=0,P=0:@R=A,S=8,V={0}:R=B,S=56,V={1}:R=C,S=52,V={2}:R=D,S=51,V={3}:R=E,S=58,V={4}:",$F$3,$E$49,$E$50,R$50,$A53)</f>
        <v>0</v>
      </c>
      <c r="S53" s="75">
        <f>_xll.Assistant.XL.RIK_AC("INF53__;INF02@E=1,S=12,G=0,T=0,P=0:@R=A,S=8,V={0}:R=B,S=56,V={1}:R=C,S=52,V={2}:R=D,S=51,V={3}:R=E,S=58,V={4}:",$F$3,$E$49,$E$50,S$50,$A53)</f>
        <v>0</v>
      </c>
      <c r="T53" s="76">
        <f>SUM(H53:S53)</f>
        <v>440709.1</v>
      </c>
      <c r="U53" s="13"/>
    </row>
    <row r="54" spans="1:21" ht="21.75" thickBot="1" x14ac:dyDescent="0.3">
      <c r="A54" s="29" t="s">
        <v>8</v>
      </c>
      <c r="B54" s="12"/>
      <c r="C54" s="12"/>
      <c r="D54" s="12"/>
      <c r="G54" s="85" t="s">
        <v>8</v>
      </c>
      <c r="H54" s="73">
        <f>_xll.Assistant.XL.RIK_AC("INF53__;INF02@E=1,S=12,G=0,T=0,P=0:@R=A,S=8,V={0}:R=B,S=56,V={1}:R=C,S=52,V={2}:R=D,S=51,V={3}:R=E,S=58,V={4}:",$F$3,$E$49,$E$50,H$50,$A54)</f>
        <v>9964.5</v>
      </c>
      <c r="I54" s="74">
        <f>_xll.Assistant.XL.RIK_AC("INF53__;INF02@E=1,S=12,G=0,T=0,P=0:@R=A,S=8,V={0}:R=B,S=56,V={1}:R=C,S=52,V={2}:R=D,S=51,V={3}:R=E,S=58,V={4}:",$F$3,$E$49,$E$50,I$50,$A54)</f>
        <v>406.44</v>
      </c>
      <c r="J54" s="74">
        <f>_xll.Assistant.XL.RIK_AC("INF53__;INF02@E=1,S=12,G=0,T=0,P=0:@R=A,S=8,V={0}:R=B,S=56,V={1}:R=C,S=52,V={2}:R=D,S=51,V={3}:R=E,S=58,V={4}:",$F$3,$E$49,$E$50,J$50,$A54)</f>
        <v>9713.91</v>
      </c>
      <c r="K54" s="74">
        <f>_xll.Assistant.XL.RIK_AC("INF53__;INF02@E=1,S=12,G=0,T=0,P=0:@R=A,S=8,V={0}:R=B,S=56,V={1}:R=C,S=52,V={2}:R=D,S=51,V={3}:R=E,S=58,V={4}:",$F$3,$E$49,$E$50,K$50,$A54)</f>
        <v>43302.479999999996</v>
      </c>
      <c r="L54" s="74">
        <f>_xll.Assistant.XL.RIK_AC("INF53__;INF02@E=1,S=12,G=0,T=0,P=0:@R=A,S=8,V={0}:R=B,S=56,V={1}:R=C,S=52,V={2}:R=D,S=51,V={3}:R=E,S=58,V={4}:",$F$3,$E$49,$E$50,L$50,$A54)</f>
        <v>0</v>
      </c>
      <c r="M54" s="74">
        <f>_xll.Assistant.XL.RIK_AC("INF53__;INF02@E=1,S=12,G=0,T=0,P=0:@R=A,S=8,V={0}:R=B,S=56,V={1}:R=C,S=52,V={2}:R=D,S=51,V={3}:R=E,S=58,V={4}:",$F$3,$E$49,$E$50,M$50,$A54)</f>
        <v>135.47999999999999</v>
      </c>
      <c r="N54" s="74">
        <f>_xll.Assistant.XL.RIK_AC("INF53__;INF02@E=1,S=12,G=0,T=0,P=0:@R=A,S=8,V={0}:R=B,S=56,V={1}:R=C,S=52,V={2}:R=D,S=51,V={3}:R=E,S=58,V={4}:",$F$3,$E$49,$E$50,N$50,$A54)</f>
        <v>127953.14</v>
      </c>
      <c r="O54" s="74">
        <f>_xll.Assistant.XL.RIK_AC("INF53__;INF02@E=1,S=12,G=0,T=0,P=0:@R=A,S=8,V={0}:R=B,S=56,V={1}:R=C,S=52,V={2}:R=D,S=51,V={3}:R=E,S=58,V={4}:",$F$3,$E$49,$E$50,O$50,$A54)</f>
        <v>375233.78000000009</v>
      </c>
      <c r="P54" s="74">
        <f>_xll.Assistant.XL.RIK_AC("INF53__;INF02@E=1,S=12,G=0,T=0,P=0:@R=A,S=8,V={0}:R=B,S=56,V={1}:R=C,S=52,V={2}:R=D,S=51,V={3}:R=E,S=58,V={4}:",$F$3,$E$49,$E$50,P$50,$A54)</f>
        <v>71851.210000000006</v>
      </c>
      <c r="Q54" s="74">
        <f>_xll.Assistant.XL.RIK_AC("INF53__;INF02@E=1,S=12,G=0,T=0,P=0:@R=A,S=8,V={0}:R=B,S=56,V={1}:R=C,S=52,V={2}:R=D,S=51,V={3}:R=E,S=58,V={4}:",$F$3,$E$49,$E$50,Q$50,$A54)</f>
        <v>0</v>
      </c>
      <c r="R54" s="74">
        <f>_xll.Assistant.XL.RIK_AC("INF53__;INF02@E=1,S=12,G=0,T=0,P=0:@R=A,S=8,V={0}:R=B,S=56,V={1}:R=C,S=52,V={2}:R=D,S=51,V={3}:R=E,S=58,V={4}:",$F$3,$E$49,$E$50,R$50,$A54)</f>
        <v>0</v>
      </c>
      <c r="S54" s="75">
        <f>_xll.Assistant.XL.RIK_AC("INF53__;INF02@E=1,S=12,G=0,T=0,P=0:@R=A,S=8,V={0}:R=B,S=56,V={1}:R=C,S=52,V={2}:R=D,S=51,V={3}:R=E,S=58,V={4}:",$F$3,$E$49,$E$50,S$50,$A54)</f>
        <v>0</v>
      </c>
      <c r="T54" s="76">
        <f t="shared" ref="T54:T57" si="0">SUM(H54:S54)</f>
        <v>638560.94000000006</v>
      </c>
      <c r="U54" s="13"/>
    </row>
    <row r="55" spans="1:21" ht="21.75" thickBot="1" x14ac:dyDescent="0.3">
      <c r="A55" s="29" t="s">
        <v>9</v>
      </c>
      <c r="B55" s="12"/>
      <c r="C55" s="12"/>
      <c r="D55" s="12"/>
      <c r="G55" s="85" t="s">
        <v>9</v>
      </c>
      <c r="H55" s="73">
        <f>_xll.Assistant.XL.RIK_AC("INF53__;INF02@E=1,S=12,G=0,T=0,P=0:@R=A,S=8,V={0}:R=B,S=56,V={1}:R=C,S=52,V={2}:R=D,S=51,V={3}:R=E,S=58,V={4}:",$F$3,$E$49,$E$50,H$50,$A55)</f>
        <v>132910.56</v>
      </c>
      <c r="I55" s="74">
        <f>_xll.Assistant.XL.RIK_AC("INF53__;INF02@E=1,S=12,G=0,T=0,P=0:@R=A,S=8,V={0}:R=B,S=56,V={1}:R=C,S=52,V={2}:R=D,S=51,V={3}:R=E,S=58,V={4}:",$F$3,$E$49,$E$50,I$50,$A55)</f>
        <v>191178.32</v>
      </c>
      <c r="J55" s="74">
        <f>_xll.Assistant.XL.RIK_AC("INF53__;INF02@E=1,S=12,G=0,T=0,P=0:@R=A,S=8,V={0}:R=B,S=56,V={1}:R=C,S=52,V={2}:R=D,S=51,V={3}:R=E,S=58,V={4}:",$F$3,$E$49,$E$50,J$50,$A55)</f>
        <v>207404.88</v>
      </c>
      <c r="K55" s="74">
        <f>_xll.Assistant.XL.RIK_AC("INF53__;INF02@E=1,S=12,G=0,T=0,P=0:@R=A,S=8,V={0}:R=B,S=56,V={1}:R=C,S=52,V={2}:R=D,S=51,V={3}:R=E,S=58,V={4}:",$F$3,$E$49,$E$50,K$50,$A55)</f>
        <v>346999.7</v>
      </c>
      <c r="L55" s="74">
        <f>_xll.Assistant.XL.RIK_AC("INF53__;INF02@E=1,S=12,G=0,T=0,P=0:@R=A,S=8,V={0}:R=B,S=56,V={1}:R=C,S=52,V={2}:R=D,S=51,V={3}:R=E,S=58,V={4}:",$F$3,$E$49,$E$50,L$50,$A55)</f>
        <v>150495.53</v>
      </c>
      <c r="M55" s="74">
        <f>_xll.Assistant.XL.RIK_AC("INF53__;INF02@E=1,S=12,G=0,T=0,P=0:@R=A,S=8,V={0}:R=B,S=56,V={1}:R=C,S=52,V={2}:R=D,S=51,V={3}:R=E,S=58,V={4}:",$F$3,$E$49,$E$50,M$50,$A55)</f>
        <v>12960</v>
      </c>
      <c r="N55" s="74">
        <f>_xll.Assistant.XL.RIK_AC("INF53__;INF02@E=1,S=12,G=0,T=0,P=0:@R=A,S=8,V={0}:R=B,S=56,V={1}:R=C,S=52,V={2}:R=D,S=51,V={3}:R=E,S=58,V={4}:",$F$3,$E$49,$E$50,N$50,$A55)</f>
        <v>191955.6</v>
      </c>
      <c r="O55" s="74">
        <f>_xll.Assistant.XL.RIK_AC("INF53__;INF02@E=1,S=12,G=0,T=0,P=0:@R=A,S=8,V={0}:R=B,S=56,V={1}:R=C,S=52,V={2}:R=D,S=51,V={3}:R=E,S=58,V={4}:",$F$3,$E$49,$E$50,O$50,$A55)</f>
        <v>0</v>
      </c>
      <c r="P55" s="74">
        <f>_xll.Assistant.XL.RIK_AC("INF53__;INF02@E=1,S=12,G=0,T=0,P=0:@R=A,S=8,V={0}:R=B,S=56,V={1}:R=C,S=52,V={2}:R=D,S=51,V={3}:R=E,S=58,V={4}:",$F$3,$E$49,$E$50,P$50,$A55)</f>
        <v>0</v>
      </c>
      <c r="Q55" s="74">
        <f>_xll.Assistant.XL.RIK_AC("INF53__;INF02@E=1,S=12,G=0,T=0,P=0:@R=A,S=8,V={0}:R=B,S=56,V={1}:R=C,S=52,V={2}:R=D,S=51,V={3}:R=E,S=58,V={4}:",$F$3,$E$49,$E$50,Q$50,$A55)</f>
        <v>0</v>
      </c>
      <c r="R55" s="74">
        <f>_xll.Assistant.XL.RIK_AC("INF53__;INF02@E=1,S=12,G=0,T=0,P=0:@R=A,S=8,V={0}:R=B,S=56,V={1}:R=C,S=52,V={2}:R=D,S=51,V={3}:R=E,S=58,V={4}:",$F$3,$E$49,$E$50,R$50,$A55)</f>
        <v>0</v>
      </c>
      <c r="S55" s="75">
        <f>_xll.Assistant.XL.RIK_AC("INF53__;INF02@E=1,S=12,G=0,T=0,P=0:@R=A,S=8,V={0}:R=B,S=56,V={1}:R=C,S=52,V={2}:R=D,S=51,V={3}:R=E,S=58,V={4}:",$F$3,$E$49,$E$50,S$50,$A55)</f>
        <v>0</v>
      </c>
      <c r="T55" s="76">
        <f t="shared" si="0"/>
        <v>1233904.5900000001</v>
      </c>
      <c r="U55" s="13"/>
    </row>
    <row r="56" spans="1:21" ht="21.75" thickBot="1" x14ac:dyDescent="0.3">
      <c r="A56" s="29" t="s">
        <v>55</v>
      </c>
      <c r="B56" s="12"/>
      <c r="C56" s="12"/>
      <c r="D56" s="12"/>
      <c r="G56" s="85" t="s">
        <v>55</v>
      </c>
      <c r="H56" s="73">
        <f>_xll.Assistant.XL.RIK_AC("INF53__;INF02@E=1,S=12,G=0,T=0,P=0:@R=A,S=8,V={0}:R=B,S=56,V={1}:R=C,S=52,V={2}:R=D,S=51,V={3}:R=E,S=58,V={4}:",$F$3,$E$49,$E$50,H$50,$A56)</f>
        <v>0</v>
      </c>
      <c r="I56" s="74">
        <f>_xll.Assistant.XL.RIK_AC("INF53__;INF02@E=1,S=12,G=0,T=0,P=0:@R=A,S=8,V={0}:R=B,S=56,V={1}:R=C,S=52,V={2}:R=D,S=51,V={3}:R=E,S=58,V={4}:",$F$3,$E$49,$E$50,I$50,$A56)</f>
        <v>0</v>
      </c>
      <c r="J56" s="74">
        <f>_xll.Assistant.XL.RIK_AC("INF53__;INF02@E=1,S=12,G=0,T=0,P=0:@R=A,S=8,V={0}:R=B,S=56,V={1}:R=C,S=52,V={2}:R=D,S=51,V={3}:R=E,S=58,V={4}:",$F$3,$E$49,$E$50,J$50,$A56)</f>
        <v>0</v>
      </c>
      <c r="K56" s="74">
        <f>_xll.Assistant.XL.RIK_AC("INF53__;INF02@E=1,S=12,G=0,T=0,P=0:@R=A,S=8,V={0}:R=B,S=56,V={1}:R=C,S=52,V={2}:R=D,S=51,V={3}:R=E,S=58,V={4}:",$F$3,$E$49,$E$50,K$50,$A56)</f>
        <v>0</v>
      </c>
      <c r="L56" s="74">
        <f>_xll.Assistant.XL.RIK_AC("INF53__;INF02@E=1,S=12,G=0,T=0,P=0:@R=A,S=8,V={0}:R=B,S=56,V={1}:R=C,S=52,V={2}:R=D,S=51,V={3}:R=E,S=58,V={4}:",$F$3,$E$49,$E$50,L$50,$A56)</f>
        <v>0</v>
      </c>
      <c r="M56" s="74">
        <f>_xll.Assistant.XL.RIK_AC("INF53__;INF02@E=1,S=12,G=0,T=0,P=0:@R=A,S=8,V={0}:R=B,S=56,V={1}:R=C,S=52,V={2}:R=D,S=51,V={3}:R=E,S=58,V={4}:",$F$3,$E$49,$E$50,M$50,$A56)</f>
        <v>0</v>
      </c>
      <c r="N56" s="74">
        <f>_xll.Assistant.XL.RIK_AC("INF53__;INF02@E=1,S=12,G=0,T=0,P=0:@R=A,S=8,V={0}:R=B,S=56,V={1}:R=C,S=52,V={2}:R=D,S=51,V={3}:R=E,S=58,V={4}:",$F$3,$E$49,$E$50,N$50,$A56)</f>
        <v>0</v>
      </c>
      <c r="O56" s="74">
        <f>_xll.Assistant.XL.RIK_AC("INF53__;INF02@E=1,S=12,G=0,T=0,P=0:@R=A,S=8,V={0}:R=B,S=56,V={1}:R=C,S=52,V={2}:R=D,S=51,V={3}:R=E,S=58,V={4}:",$F$3,$E$49,$E$50,O$50,$A56)</f>
        <v>0</v>
      </c>
      <c r="P56" s="74">
        <f>_xll.Assistant.XL.RIK_AC("INF53__;INF02@E=1,S=12,G=0,T=0,P=0:@R=A,S=8,V={0}:R=B,S=56,V={1}:R=C,S=52,V={2}:R=D,S=51,V={3}:R=E,S=58,V={4}:",$F$3,$E$49,$E$50,P$50,$A56)</f>
        <v>0</v>
      </c>
      <c r="Q56" s="74">
        <f>_xll.Assistant.XL.RIK_AC("INF53__;INF02@E=1,S=12,G=0,T=0,P=0:@R=A,S=8,V={0}:R=B,S=56,V={1}:R=C,S=52,V={2}:R=D,S=51,V={3}:R=E,S=58,V={4}:",$F$3,$E$49,$E$50,Q$50,$A56)</f>
        <v>0</v>
      </c>
      <c r="R56" s="74">
        <f>_xll.Assistant.XL.RIK_AC("INF53__;INF02@E=1,S=12,G=0,T=0,P=0:@R=A,S=8,V={0}:R=B,S=56,V={1}:R=C,S=52,V={2}:R=D,S=51,V={3}:R=E,S=58,V={4}:",$F$3,$E$49,$E$50,R$50,$A56)</f>
        <v>0</v>
      </c>
      <c r="S56" s="75">
        <f>_xll.Assistant.XL.RIK_AC("INF53__;INF02@E=1,S=12,G=0,T=0,P=0:@R=A,S=8,V={0}:R=B,S=56,V={1}:R=C,S=52,V={2}:R=D,S=51,V={3}:R=E,S=58,V={4}:",$F$3,$E$49,$E$50,S$50,$A56)</f>
        <v>0</v>
      </c>
      <c r="T56" s="76">
        <f t="shared" si="0"/>
        <v>0</v>
      </c>
      <c r="U56" s="13"/>
    </row>
    <row r="57" spans="1:21" ht="21.75" thickBot="1" x14ac:dyDescent="0.3">
      <c r="A57" s="29" t="str">
        <f>"&lt;&gt;"&amp;A53&amp;","&amp;A54&amp;","&amp;A55&amp;","&amp;A56</f>
        <v>&lt;&gt;Accepté,En cours,Refusé,Terminé</v>
      </c>
      <c r="B57" s="12"/>
      <c r="C57" s="12"/>
      <c r="D57" s="12"/>
      <c r="G57" s="85" t="s">
        <v>57</v>
      </c>
      <c r="H57" s="77">
        <f>_xll.Assistant.XL.RIK_AC("INF53__;INF02@E=1,S=12,G=0,T=0,P=0:@R=A,S=8,V={0}:R=B,S=56,V={1}:R=C,S=52,V={2}:R=D,S=51,V={3}:R=E,S=58,V={4}:",$F$3,$E$49,$E$50,H$50,$A57)</f>
        <v>504085.31</v>
      </c>
      <c r="I57" s="78">
        <f>_xll.Assistant.XL.RIK_AC("INF53__;INF02@E=1,S=12,G=0,T=0,P=0:@R=A,S=8,V={0}:R=B,S=56,V={1}:R=C,S=52,V={2}:R=D,S=51,V={3}:R=E,S=58,V={4}:",$F$3,$E$49,$E$50,I$50,$A57)</f>
        <v>492605.4</v>
      </c>
      <c r="J57" s="78">
        <f>_xll.Assistant.XL.RIK_AC("INF53__;INF02@E=1,S=12,G=0,T=0,P=0:@R=A,S=8,V={0}:R=B,S=56,V={1}:R=C,S=52,V={2}:R=D,S=51,V={3}:R=E,S=58,V={4}:",$F$3,$E$49,$E$50,J$50,$A57)</f>
        <v>764353.65</v>
      </c>
      <c r="K57" s="78">
        <f>_xll.Assistant.XL.RIK_AC("INF53__;INF02@E=1,S=12,G=0,T=0,P=0:@R=A,S=8,V={0}:R=B,S=56,V={1}:R=C,S=52,V={2}:R=D,S=51,V={3}:R=E,S=58,V={4}:",$F$3,$E$49,$E$50,K$50,$A57)</f>
        <v>788704.72000000009</v>
      </c>
      <c r="L57" s="78">
        <f>_xll.Assistant.XL.RIK_AC("INF53__;INF02@E=1,S=12,G=0,T=0,P=0:@R=A,S=8,V={0}:R=B,S=56,V={1}:R=C,S=52,V={2}:R=D,S=51,V={3}:R=E,S=58,V={4}:",$F$3,$E$49,$E$50,L$50,$A57)</f>
        <v>394669.37</v>
      </c>
      <c r="M57" s="78">
        <f>_xll.Assistant.XL.RIK_AC("INF53__;INF02@E=1,S=12,G=0,T=0,P=0:@R=A,S=8,V={0}:R=B,S=56,V={1}:R=C,S=52,V={2}:R=D,S=51,V={3}:R=E,S=58,V={4}:",$F$3,$E$49,$E$50,M$50,$A57)</f>
        <v>319912.40000000002</v>
      </c>
      <c r="N57" s="78">
        <f>_xll.Assistant.XL.RIK_AC("INF53__;INF02@E=1,S=12,G=0,T=0,P=0:@R=A,S=8,V={0}:R=B,S=56,V={1}:R=C,S=52,V={2}:R=D,S=51,V={3}:R=E,S=58,V={4}:",$F$3,$E$49,$E$50,N$50,$A57)</f>
        <v>1247758.95</v>
      </c>
      <c r="O57" s="78">
        <f>_xll.Assistant.XL.RIK_AC("INF53__;INF02@E=1,S=12,G=0,T=0,P=0:@R=A,S=8,V={0}:R=B,S=56,V={1}:R=C,S=52,V={2}:R=D,S=51,V={3}:R=E,S=58,V={4}:",$F$3,$E$49,$E$50,O$50,$A57)</f>
        <v>575608.95000000007</v>
      </c>
      <c r="P57" s="78">
        <f>_xll.Assistant.XL.RIK_AC("INF53__;INF02@E=1,S=12,G=0,T=0,P=0:@R=A,S=8,V={0}:R=B,S=56,V={1}:R=C,S=52,V={2}:R=D,S=51,V={3}:R=E,S=58,V={4}:",$F$3,$E$49,$E$50,P$50,$A57)</f>
        <v>94761.23000000001</v>
      </c>
      <c r="Q57" s="78">
        <f>_xll.Assistant.XL.RIK_AC("INF53__;INF02@E=1,S=12,G=0,T=0,P=0:@R=A,S=8,V={0}:R=B,S=56,V={1}:R=C,S=52,V={2}:R=D,S=51,V={3}:R=E,S=58,V={4}:",$F$3,$E$49,$E$50,Q$50,$A57)</f>
        <v>0</v>
      </c>
      <c r="R57" s="78">
        <f>_xll.Assistant.XL.RIK_AC("INF53__;INF02@E=1,S=12,G=0,T=0,P=0:@R=A,S=8,V={0}:R=B,S=56,V={1}:R=C,S=52,V={2}:R=D,S=51,V={3}:R=E,S=58,V={4}:",$F$3,$E$49,$E$50,R$50,$A57)</f>
        <v>0</v>
      </c>
      <c r="S57" s="79">
        <f>_xll.Assistant.XL.RIK_AC("INF53__;INF02@E=1,S=12,G=0,T=0,P=0:@R=A,S=8,V={0}:R=B,S=56,V={1}:R=C,S=52,V={2}:R=D,S=51,V={3}:R=E,S=58,V={4}:",$F$3,$E$49,$E$50,S$50,$A57)</f>
        <v>0</v>
      </c>
      <c r="T57" s="80">
        <f t="shared" si="0"/>
        <v>5182459.9800000004</v>
      </c>
      <c r="U57" s="13"/>
    </row>
    <row r="58" spans="1:21" ht="21.75" thickBot="1" x14ac:dyDescent="0.3">
      <c r="A58" s="11"/>
      <c r="B58" s="12"/>
      <c r="C58" s="12"/>
      <c r="D58" s="12"/>
      <c r="G58" s="86" t="s">
        <v>56</v>
      </c>
      <c r="H58" s="81">
        <f>SUM(H53:H57)</f>
        <v>758469.72</v>
      </c>
      <c r="I58" s="82">
        <f t="shared" ref="I58:T58" si="1">SUM(I53:I57)</f>
        <v>770696.35000000009</v>
      </c>
      <c r="J58" s="82">
        <f t="shared" si="1"/>
        <v>1038645.9400000001</v>
      </c>
      <c r="K58" s="82">
        <f t="shared" si="1"/>
        <v>1195526.9000000001</v>
      </c>
      <c r="L58" s="82">
        <f t="shared" si="1"/>
        <v>613004.96</v>
      </c>
      <c r="M58" s="82">
        <f t="shared" si="1"/>
        <v>419507.88</v>
      </c>
      <c r="N58" s="82">
        <f t="shared" si="1"/>
        <v>1582327.69</v>
      </c>
      <c r="O58" s="82">
        <f t="shared" si="1"/>
        <v>950842.73000000021</v>
      </c>
      <c r="P58" s="82">
        <f t="shared" si="1"/>
        <v>166612.44</v>
      </c>
      <c r="Q58" s="82">
        <f t="shared" si="1"/>
        <v>0</v>
      </c>
      <c r="R58" s="82">
        <f t="shared" si="1"/>
        <v>0</v>
      </c>
      <c r="S58" s="83">
        <f t="shared" si="1"/>
        <v>0</v>
      </c>
      <c r="T58" s="84">
        <f t="shared" si="1"/>
        <v>7495634.6100000003</v>
      </c>
      <c r="U58" s="13"/>
    </row>
    <row r="59" spans="1:21" ht="15.75" thickBot="1" x14ac:dyDescent="0.3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6"/>
    </row>
    <row r="60" spans="1:21" x14ac:dyDescent="0.25">
      <c r="A60" s="24"/>
      <c r="B60" s="25"/>
      <c r="C60" s="25"/>
      <c r="D60" s="31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3"/>
    </row>
    <row r="61" spans="1:21" ht="21" x14ac:dyDescent="0.35">
      <c r="A61" s="11"/>
      <c r="B61" s="12"/>
      <c r="C61" s="12"/>
      <c r="D61" s="30"/>
      <c r="E61" s="96" t="s">
        <v>61</v>
      </c>
      <c r="F61" s="9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</row>
    <row r="62" spans="1:21" ht="15.75" thickBot="1" x14ac:dyDescent="0.3">
      <c r="A62" s="11"/>
      <c r="B62" s="12"/>
      <c r="C62" s="12"/>
      <c r="D62" s="3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3"/>
    </row>
    <row r="63" spans="1:21" hidden="1" outlineLevel="1" x14ac:dyDescent="0.25">
      <c r="A63" s="11"/>
      <c r="B63" s="12"/>
      <c r="C63" s="12"/>
      <c r="D63" s="30"/>
      <c r="E63" s="20" t="s">
        <v>16</v>
      </c>
      <c r="F63" s="20"/>
      <c r="G63" s="20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3"/>
    </row>
    <row r="64" spans="1:21" hidden="1" outlineLevel="1" x14ac:dyDescent="0.25">
      <c r="A64" s="11"/>
      <c r="B64" s="12"/>
      <c r="C64" s="12"/>
      <c r="D64" s="30"/>
      <c r="E64" s="20" t="str">
        <f>LEFT($F$5,4)</f>
        <v>2021</v>
      </c>
      <c r="F64" s="20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/>
    </row>
    <row r="65" spans="1:21" ht="15.75" hidden="1" outlineLevel="1" thickBot="1" x14ac:dyDescent="0.3">
      <c r="A65" s="11"/>
      <c r="B65" s="12"/>
      <c r="C65" s="12"/>
      <c r="D65" s="30"/>
      <c r="E65" s="20"/>
      <c r="F65" s="20"/>
      <c r="G65" s="12"/>
      <c r="H65" s="22" t="str">
        <f>$F$5</f>
        <v>202112</v>
      </c>
      <c r="I65" s="21" t="str">
        <f>LEFT($F$5,4)&amp;"01.."&amp;LEFT($F$5,4)&amp;RIGHT($F$5,2)</f>
        <v>202101..202112</v>
      </c>
      <c r="J65" s="20" t="str">
        <f>LEFT($F$5,4)&amp;"*"</f>
        <v>2021*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/>
    </row>
    <row r="66" spans="1:21" ht="33" customHeight="1" collapsed="1" thickBot="1" x14ac:dyDescent="0.3">
      <c r="A66" s="11"/>
      <c r="B66" s="12"/>
      <c r="C66" s="12"/>
      <c r="D66" s="30"/>
      <c r="E66" s="20"/>
      <c r="F66" s="20"/>
      <c r="G66" s="12"/>
      <c r="H66" s="53" t="str">
        <f>"Analyse "&amp;VLOOKUP(RIGHT(F5,2),$AH$1:$AI$12,2,0)</f>
        <v>Analyse Décembre</v>
      </c>
      <c r="I66" s="54" t="str">
        <f>"Analyse de Janvier à "&amp;VLOOKUP(RIGHT(F5,2),$AH$1:$AI$12,2,0)</f>
        <v>Analyse de Janvier à Décembre</v>
      </c>
      <c r="J66" s="55" t="str">
        <f>"Analyse de Janvier à Décembre"</f>
        <v>Analyse de Janvier à Décembre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3"/>
    </row>
    <row r="67" spans="1:21" ht="43.5" customHeight="1" x14ac:dyDescent="0.35">
      <c r="A67" s="29" t="s">
        <v>7</v>
      </c>
      <c r="B67" s="20" t="s">
        <v>6</v>
      </c>
      <c r="C67" s="20"/>
      <c r="D67" s="30"/>
      <c r="E67" s="12"/>
      <c r="F67" s="12"/>
      <c r="G67" s="93" t="str">
        <f>"Montant devis acceptés "</f>
        <v>Montant devis acceptés </v>
      </c>
      <c r="H67" s="87">
        <f>_xll.Assistant.XL.RIK_AC("INF53__;INF02@E=1,S=12,G=0,T=0,P=0:@R=A,S=8,V={0}:R=B,S=56,V={1}:R=C,S=52,V={2}:R=E,S=56,V={3}:R=D,S=58,V={4}:R=F,S=53,V={5}:",$F$3,$E$63,$E$64,$A67,$B67,H$65)</f>
        <v>0</v>
      </c>
      <c r="I67" s="88">
        <f>_xll.Assistant.XL.RIK_AC("INF53__;INF02@E=1,S=12,G=0,T=0,P=0:@R=A,S=8,V={0}:R=B,S=56,V={1}:R=C,S=52,V={2}:R=E,S=56,V={3}:R=D,S=58,V={4}:R=F,S=53,V={5}:",$F$3,$E$63,$E$64,$A67,$B67,I$65)</f>
        <v>440709.1</v>
      </c>
      <c r="J67" s="89">
        <f>_xll.Assistant.XL.RIK_AC("INF53__;INF02@E=1,S=12,G=0,T=0,P=0:@R=A,S=8,V={0}:R=B,S=56,V={1}:R=C,S=52,V={2}:R=E,S=56,V={3}:R=D,S=58,V={4}:R=F,S=53,V={5}:",$F$3,$E$63,$E$64,$A67,$B67,J$65)</f>
        <v>440709.1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/>
    </row>
    <row r="68" spans="1:21" ht="43.5" customHeight="1" thickBot="1" x14ac:dyDescent="0.4">
      <c r="A68" s="29" t="s">
        <v>5</v>
      </c>
      <c r="B68" s="20" t="s">
        <v>17</v>
      </c>
      <c r="C68" s="20"/>
      <c r="D68" s="30"/>
      <c r="E68" s="12"/>
      <c r="F68" s="12"/>
      <c r="G68" s="94" t="s">
        <v>62</v>
      </c>
      <c r="H68" s="90">
        <f>_xll.Assistant.XL.RIK_AC("INF53__;INF02@E=1,S=12,G=0,T=0,P=0:@R=A,S=8,V={0}:R=B,S=56,V={1}:R=C,S=52,V={2}:R=E,S=56,V={3}:R=D,S=58,V={4}:R=F,S=53,V={5}:",$F$3,$E$63,$E$64,$A68,$B68,H$65)</f>
        <v>0</v>
      </c>
      <c r="I68" s="91">
        <f>_xll.Assistant.XL.RIK_AC("INF53__;INF02@E=1,S=12,G=0,T=0,P=0:@R=A,S=8,V={0}:R=B,S=56,V={1}:R=C,S=52,V={2}:R=E,S=56,V={3}:R=D,S=58,V={4}:R=F,S=53,V={5}:",$F$3,$E$63,$E$64,$A68,$B68,I$65)</f>
        <v>1098107</v>
      </c>
      <c r="J68" s="92">
        <f>_xll.Assistant.XL.RIK_AC("INF53__;INF02@E=1,S=12,G=0,T=0,P=0:@R=A,S=8,V={0}:R=B,S=56,V={1}:R=C,S=52,V={2}:R=E,S=56,V={3}:R=D,S=58,V={4}:R=F,S=53,V={5}:",$F$3,$E$63,$E$64,$A68,$B68,J$65)</f>
        <v>1098107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/>
    </row>
    <row r="69" spans="1:21" ht="43.5" customHeight="1" thickBot="1" x14ac:dyDescent="0.4">
      <c r="A69" s="11"/>
      <c r="B69" s="12"/>
      <c r="C69" s="12"/>
      <c r="D69" s="30"/>
      <c r="E69" s="12"/>
      <c r="F69" s="12"/>
      <c r="G69" s="95" t="s">
        <v>1</v>
      </c>
      <c r="H69" s="33">
        <f>H68-H67</f>
        <v>0</v>
      </c>
      <c r="I69" s="34">
        <f t="shared" ref="I69:J69" si="2">I68-I67</f>
        <v>657397.9</v>
      </c>
      <c r="J69" s="35">
        <f t="shared" si="2"/>
        <v>657397.9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3"/>
    </row>
    <row r="70" spans="1:21" ht="15.75" thickBot="1" x14ac:dyDescent="0.3">
      <c r="A70" s="14"/>
      <c r="B70" s="15"/>
      <c r="C70" s="15"/>
      <c r="D70" s="32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6"/>
    </row>
    <row r="71" spans="1:21" x14ac:dyDescent="0.2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3"/>
    </row>
    <row r="72" spans="1:21" ht="21" x14ac:dyDescent="0.35">
      <c r="A72" s="11"/>
      <c r="B72" s="12"/>
      <c r="C72" s="12"/>
      <c r="D72" s="12"/>
      <c r="E72" s="17" t="s">
        <v>19</v>
      </c>
      <c r="F72" s="17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/>
    </row>
    <row r="73" spans="1:21" ht="21.75" thickBot="1" x14ac:dyDescent="0.4">
      <c r="A73" s="11"/>
      <c r="B73" s="12"/>
      <c r="C73" s="12"/>
      <c r="D73" s="12"/>
      <c r="E73" s="17"/>
      <c r="F73" s="17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3"/>
    </row>
    <row r="74" spans="1:21" ht="15.75" hidden="1" outlineLevel="1" thickBot="1" x14ac:dyDescent="0.3">
      <c r="A74" s="11"/>
      <c r="B74" s="20" t="str">
        <f>LEFT($F$5,4)-1&amp;","&amp;LEFT($F$5,4)</f>
        <v>2020,2021</v>
      </c>
      <c r="C74" s="12"/>
      <c r="D74" s="12"/>
      <c r="F74" s="20"/>
      <c r="G74" s="12"/>
      <c r="H74" s="22" t="str">
        <f>$F$5</f>
        <v>202112</v>
      </c>
      <c r="I74" s="22" t="str">
        <f>LEFT($F$5,4)-1&amp;RIGHT($F$5,2)</f>
        <v>202012</v>
      </c>
      <c r="J74" s="12"/>
      <c r="K74" s="21" t="str">
        <f>LEFT($F$5,4)&amp;"01.."&amp;LEFT($F$5,4)&amp;RIGHT($F$5,2)</f>
        <v>202101..202112</v>
      </c>
      <c r="L74" s="21" t="str">
        <f>LEFT($F$5,4)-1&amp;"01.."&amp;LEFT($F$5,4)-1&amp;RIGHT($F$5,2)</f>
        <v>202001..202012</v>
      </c>
      <c r="M74" s="12"/>
      <c r="N74" s="20" t="str">
        <f>LEFT($F$5,4)&amp;"*"</f>
        <v>2021*</v>
      </c>
      <c r="O74" s="20" t="str">
        <f>LEFT($F$5,4)-1&amp;"*"</f>
        <v>2020*</v>
      </c>
      <c r="P74" s="20"/>
      <c r="Q74" s="20"/>
      <c r="R74" s="20"/>
      <c r="S74" s="20"/>
      <c r="T74" s="12"/>
      <c r="U74" s="13"/>
    </row>
    <row r="75" spans="1:21" ht="19.5" customHeight="1" collapsed="1" thickBot="1" x14ac:dyDescent="0.3">
      <c r="A75" s="11"/>
      <c r="B75" s="12"/>
      <c r="C75" s="12"/>
      <c r="D75" s="12"/>
      <c r="E75" s="20"/>
      <c r="F75" s="20"/>
      <c r="G75" s="12"/>
      <c r="H75" s="109" t="str">
        <f>"Analyse "&amp;VLOOKUP(RIGHT(F5,2),$AH$1:$AI$12,2,0)&amp;" N / N-1"</f>
        <v>Analyse Décembre N / N-1</v>
      </c>
      <c r="I75" s="110"/>
      <c r="J75" s="111"/>
      <c r="K75" s="109" t="str">
        <f>"Analyse de Janvier à "&amp;VLOOKUP(RIGHT(F5,2),$AH$1:$AI$12,2,0)&amp;" N / N-1"</f>
        <v>Analyse de Janvier à Décembre N / N-1</v>
      </c>
      <c r="L75" s="110"/>
      <c r="M75" s="111"/>
      <c r="N75" s="109" t="str">
        <f>"Analyse de Janvier à Décembre N / N-1"</f>
        <v>Analyse de Janvier à Décembre N / N-1</v>
      </c>
      <c r="O75" s="110"/>
      <c r="P75" s="111"/>
      <c r="U75" s="13"/>
    </row>
    <row r="76" spans="1:21" ht="19.5" thickBot="1" x14ac:dyDescent="0.3">
      <c r="A76" s="11"/>
      <c r="B76" s="12"/>
      <c r="C76" s="12"/>
      <c r="D76" s="12"/>
      <c r="E76" s="12"/>
      <c r="F76" s="12"/>
      <c r="G76" s="12"/>
      <c r="H76" s="48" t="str">
        <f>$F$5</f>
        <v>202112</v>
      </c>
      <c r="I76" s="49" t="str">
        <f>LEFT($F$5,4)-1&amp;RIGHT($F$5,2)</f>
        <v>202012</v>
      </c>
      <c r="J76" s="51" t="s">
        <v>28</v>
      </c>
      <c r="K76" s="47" t="str">
        <f>LEFT($F$5,4)&amp;"01 à "&amp;LEFT($F$5,4)&amp;RIGHT($F$5,2)</f>
        <v>202101 à 202112</v>
      </c>
      <c r="L76" s="50" t="str">
        <f>LEFT($F$5,4)-1&amp;"01 à "&amp;LEFT($F$5,4)-1&amp;RIGHT($F$5,2)</f>
        <v>202001 à 202012</v>
      </c>
      <c r="M76" s="51" t="s">
        <v>25</v>
      </c>
      <c r="N76" s="46" t="str">
        <f>LEFT($F$5,4)</f>
        <v>2021</v>
      </c>
      <c r="O76" s="49">
        <f>LEFT($F$5,4)-1</f>
        <v>2020</v>
      </c>
      <c r="P76" s="51" t="s">
        <v>26</v>
      </c>
      <c r="U76" s="13"/>
    </row>
    <row r="77" spans="1:21" ht="21.75" thickBot="1" x14ac:dyDescent="0.4">
      <c r="A77" s="29" t="s">
        <v>7</v>
      </c>
      <c r="B77" s="20" t="s">
        <v>6</v>
      </c>
      <c r="C77" s="20" t="s">
        <v>17</v>
      </c>
      <c r="D77" s="12"/>
      <c r="E77" s="12"/>
      <c r="F77" s="12"/>
      <c r="G77" s="97" t="s">
        <v>18</v>
      </c>
      <c r="H77" s="100">
        <f>_xll.Assistant.XL.RIK_AC("INF53__;INF02@E=1,S=90,G=0,T=0,P=0:@R=A,S=8,V={0}:R=B,S=56,V={1}:R=C,S=52,V={2}:R=D,S=56,V={3}:R=E,S=58,V={4}:R=F,S=53,V={5}:R=G,S=57,V={6}:",$F$3,$E$63,$B$74,$A77,$B77,H$74,$C77)</f>
        <v>0</v>
      </c>
      <c r="I77" s="100">
        <f>_xll.Assistant.XL.RIK_AC("INF53__;INF02@E=1,S=90,G=0,T=0,P=0:@R=A,S=8,V={0}:R=B,S=56,V={1}:R=C,S=52,V={2}:R=D,S=56,V={3}:R=E,S=58,V={4}:R=F,S=53,V={5}:R=G,S=57,V={6}:",$F$3,$E$63,$B$74,$A77,$B77,I$74,$C77)</f>
        <v>0</v>
      </c>
      <c r="J77" s="103">
        <f>H77-I77</f>
        <v>0</v>
      </c>
      <c r="K77" s="100">
        <f>_xll.Assistant.XL.RIK_AC("INF53__;INF02@E=1,S=90,G=0,T=0,P=0:@R=A,S=8,V={0}:R=B,S=56,V={1}:R=C,S=52,V={2}:R=D,S=56,V={3}:R=E,S=58,V={4}:R=F,S=53,V={5}:R=G,S=57,V={6}:",$F$3,$E$63,$B$74,$A77,$B77,K$74,$C77)</f>
        <v>3502.8101999999999</v>
      </c>
      <c r="L77" s="100">
        <f>_xll.Assistant.XL.RIK_AC("INF53__;INF02@E=1,S=90,G=0,T=0,P=0:@R=A,S=8,V={0}:R=B,S=56,V={1}:R=C,S=52,V={2}:R=D,S=56,V={3}:R=E,S=58,V={4}:R=F,S=53,V={5}:R=G,S=57,V={6}:",$F$3,$E$63,$B$74,$A77,$B77,L$74,$C77)</f>
        <v>1170.5900000000001</v>
      </c>
      <c r="M77" s="103">
        <f>K77-L77</f>
        <v>2332.2201999999997</v>
      </c>
      <c r="N77" s="100">
        <f>_xll.Assistant.XL.RIK_AC("INF53__;INF02@E=1,S=90,G=0,T=0,P=0:@R=A,S=8,V={0}:R=B,S=56,V={1}:R=C,S=52,V={2}:R=D,S=56,V={3}:R=E,S=58,V={4}:R=F,S=53,V={5}:R=G,S=57,V={6}:",$F$3,$E$63,$B$74,$A77,$B77,N$74,$C77)</f>
        <v>3502.8101999999999</v>
      </c>
      <c r="O77" s="100">
        <f>_xll.Assistant.XL.RIK_AC("INF53__;INF02@E=1,S=90,G=0,T=0,P=0:@R=A,S=8,V={0}:R=B,S=56,V={1}:R=C,S=52,V={2}:R=D,S=56,V={3}:R=E,S=58,V={4}:R=F,S=53,V={5}:R=G,S=57,V={6}:",$F$3,$E$63,$B$74,$A77,$B77,O$74,$C77)</f>
        <v>1170.5900000000001</v>
      </c>
      <c r="P77" s="103">
        <f>N77-O77</f>
        <v>2332.2201999999997</v>
      </c>
      <c r="U77" s="13"/>
    </row>
    <row r="78" spans="1:21" ht="21.75" thickBot="1" x14ac:dyDescent="0.4">
      <c r="A78" s="29" t="s">
        <v>5</v>
      </c>
      <c r="B78" s="20" t="s">
        <v>17</v>
      </c>
      <c r="C78" s="20" t="s">
        <v>10</v>
      </c>
      <c r="D78" s="12"/>
      <c r="E78" s="12"/>
      <c r="F78" s="12"/>
      <c r="G78" s="98" t="s">
        <v>20</v>
      </c>
      <c r="H78" s="18">
        <f>_xll.Assistant.XL.RIK_AC("INF53__;INF02@E=1,S=90,G=0,T=0,P=0:@R=A,S=8,V={0}:R=B,S=56,V={1}:R=C,S=52,V={2}:R=D,S=56,V={3}:R=E,S=58,V={4}:R=F,S=53,V={5}:R=G,S=57,V={6}:",$F$3,$E$63,$B$74,$A78,$B78,H$74,$C78)</f>
        <v>0</v>
      </c>
      <c r="I78" s="18">
        <f>_xll.Assistant.XL.RIK_AC("INF53__;INF02@E=1,S=90,G=0,T=0,P=0:@R=A,S=8,V={0}:R=B,S=56,V={1}:R=C,S=52,V={2}:R=D,S=56,V={3}:R=E,S=58,V={4}:R=F,S=53,V={5}:R=G,S=57,V={6}:",$F$3,$E$63,$B$74,$A78,$B78,I$74,$C78)</f>
        <v>9751.9919999999984</v>
      </c>
      <c r="J78" s="19">
        <f t="shared" ref="J78:J79" si="3">H78-I78</f>
        <v>-9751.9919999999984</v>
      </c>
      <c r="K78" s="18">
        <f>_xll.Assistant.XL.RIK_AC("INF53__;INF02@E=1,S=90,G=0,T=0,P=0:@R=A,S=8,V={0}:R=B,S=56,V={1}:R=C,S=52,V={2}:R=D,S=56,V={3}:R=E,S=58,V={4}:R=F,S=53,V={5}:R=G,S=57,V={6}:",$F$3,$E$63,$B$74,$A78,$B78,K$74,$C78)</f>
        <v>24396.845500000003</v>
      </c>
      <c r="L78" s="18">
        <f>_xll.Assistant.XL.RIK_AC("INF53__;INF02@E=1,S=90,G=0,T=0,P=0:@R=A,S=8,V={0}:R=B,S=56,V={1}:R=C,S=52,V={2}:R=D,S=56,V={3}:R=E,S=58,V={4}:R=F,S=53,V={5}:R=G,S=57,V={6}:",$F$3,$E$63,$B$74,$A78,$B78,L$74,$C78)</f>
        <v>36058.688599999994</v>
      </c>
      <c r="M78" s="19">
        <f t="shared" ref="M78:M79" si="4">K78-L78</f>
        <v>-11661.843099999991</v>
      </c>
      <c r="N78" s="18">
        <f>_xll.Assistant.XL.RIK_AC("INF53__;INF02@E=1,S=90,G=0,T=0,P=0:@R=A,S=8,V={0}:R=B,S=56,V={1}:R=C,S=52,V={2}:R=D,S=56,V={3}:R=E,S=58,V={4}:R=F,S=53,V={5}:R=G,S=57,V={6}:",$F$3,$E$63,$B$74,$A78,$B78,N$74,$C78)</f>
        <v>24396.845500000003</v>
      </c>
      <c r="O78" s="18">
        <f>_xll.Assistant.XL.RIK_AC("INF53__;INF02@E=1,S=90,G=0,T=0,P=0:@R=A,S=8,V={0}:R=B,S=56,V={1}:R=C,S=52,V={2}:R=D,S=56,V={3}:R=E,S=58,V={4}:R=F,S=53,V={5}:R=G,S=57,V={6}:",$F$3,$E$63,$B$74,$A78,$B78,O$74,$C78)</f>
        <v>36058.688599999994</v>
      </c>
      <c r="P78" s="19">
        <f>N78-O78</f>
        <v>-11661.843099999991</v>
      </c>
      <c r="U78" s="13"/>
    </row>
    <row r="79" spans="1:21" ht="21.75" thickBot="1" x14ac:dyDescent="0.4">
      <c r="A79" s="29" t="s">
        <v>5</v>
      </c>
      <c r="B79" s="20" t="s">
        <v>17</v>
      </c>
      <c r="C79" s="20" t="s">
        <v>11</v>
      </c>
      <c r="D79" s="12"/>
      <c r="E79" s="12"/>
      <c r="F79" s="12"/>
      <c r="G79" s="99" t="s">
        <v>21</v>
      </c>
      <c r="H79" s="18">
        <f>_xll.Assistant.XL.RIK_AC("INF53__;INF02@E=1,S=90,G=0,T=0,P=0:@R=A,S=8,V={0}:R=B,S=56,V={1}:R=C,S=52,V={2}:R=D,S=56,V={3}:R=E,S=58,V={4}:R=F,S=53,V={5}:R=G,S=57,V={6}:",$F$3,$E$63,$B$74,$A79,$B79,H$74,$C79)</f>
        <v>0</v>
      </c>
      <c r="I79" s="18">
        <f>_xll.Assistant.XL.RIK_AC("INF53__;INF02@E=1,S=90,G=0,T=0,P=0:@R=A,S=8,V={0}:R=B,S=56,V={1}:R=C,S=52,V={2}:R=D,S=56,V={3}:R=E,S=58,V={4}:R=F,S=53,V={5}:R=G,S=57,V={6}:",$F$3,$E$63,$B$74,$A79,$B79,I$74,$C79)</f>
        <v>0</v>
      </c>
      <c r="J79" s="19">
        <f t="shared" si="3"/>
        <v>0</v>
      </c>
      <c r="K79" s="18">
        <f>_xll.Assistant.XL.RIK_AC("INF53__;INF02@E=1,S=90,G=0,T=0,P=0:@R=A,S=8,V={0}:R=B,S=56,V={1}:R=C,S=52,V={2}:R=D,S=56,V={3}:R=E,S=58,V={4}:R=F,S=53,V={5}:R=G,S=57,V={6}:",$F$3,$E$63,$B$74,$A79,$B79,K$74,$C79)</f>
        <v>9.5</v>
      </c>
      <c r="L79" s="18">
        <f>_xll.Assistant.XL.RIK_AC("INF53__;INF02@E=1,S=90,G=0,T=0,P=0:@R=A,S=8,V={0}:R=B,S=56,V={1}:R=C,S=52,V={2}:R=D,S=56,V={3}:R=E,S=58,V={4}:R=F,S=53,V={5}:R=G,S=57,V={6}:",$F$3,$E$63,$B$74,$A79,$B79,L$74,$C79)</f>
        <v>4</v>
      </c>
      <c r="M79" s="19">
        <f t="shared" si="4"/>
        <v>5.5</v>
      </c>
      <c r="N79" s="18">
        <f>_xll.Assistant.XL.RIK_AC("INF53__;INF02@E=1,S=90,G=0,T=0,P=0:@R=A,S=8,V={0}:R=B,S=56,V={1}:R=C,S=52,V={2}:R=D,S=56,V={3}:R=E,S=58,V={4}:R=F,S=53,V={5}:R=G,S=57,V={6}:",$F$3,$E$63,$B$74,$A79,$B79,N$74,$C79)</f>
        <v>9.5</v>
      </c>
      <c r="O79" s="18">
        <f>_xll.Assistant.XL.RIK_AC("INF53__;INF02@E=1,S=90,G=0,T=0,P=0:@R=A,S=8,V={0}:R=B,S=56,V={1}:R=C,S=52,V={2}:R=D,S=56,V={3}:R=E,S=58,V={4}:R=F,S=53,V={5}:R=G,S=57,V={6}:",$F$3,$E$63,$B$74,$A79,$B79,O$74,$C79)</f>
        <v>4</v>
      </c>
      <c r="P79" s="19">
        <f>N79-O79</f>
        <v>5.5</v>
      </c>
      <c r="U79" s="13"/>
    </row>
    <row r="80" spans="1:21" ht="7.5" customHeight="1" thickBot="1" x14ac:dyDescent="0.3">
      <c r="A80" s="29"/>
      <c r="B80" s="20"/>
      <c r="C80" s="20"/>
      <c r="D80" s="12"/>
      <c r="G80" s="106"/>
      <c r="H80" s="107"/>
      <c r="I80" s="107"/>
      <c r="J80" s="107"/>
      <c r="K80" s="107"/>
      <c r="L80" s="107"/>
      <c r="M80" s="107"/>
      <c r="N80" s="107"/>
      <c r="O80" s="107"/>
      <c r="P80" s="108"/>
      <c r="U80" s="13"/>
    </row>
    <row r="81" spans="1:21" ht="21.75" thickBot="1" x14ac:dyDescent="0.4">
      <c r="A81" s="29">
        <v>1</v>
      </c>
      <c r="B81" s="20"/>
      <c r="C81" s="20"/>
      <c r="D81" s="12"/>
      <c r="E81" s="12"/>
      <c r="F81" s="114" t="s">
        <v>64</v>
      </c>
      <c r="G81" s="101" t="s">
        <v>68</v>
      </c>
      <c r="H81" s="100">
        <f>_xll.Assistant.XL.RIK_AC("INF53__;INF04@E=1,S=9,G=0,T=0,P=0:@R=A,S=26,V={0}:R=B,S=4,V={1}:R=C,S=5,V={2}:R=D,S=7,V={3}:",$F$3,$B$74,H$74,$A81)</f>
        <v>0</v>
      </c>
      <c r="I81" s="100">
        <f>_xll.Assistant.XL.RIK_AC("INF53__;INF04@E=1,S=9,G=0,T=0,P=0:@R=A,S=26,V={0}:R=B,S=4,V={1}:R=C,S=5,V={2}:R=D,S=7,V={3}:",$F$3,$B$74,I$74,$A81)</f>
        <v>1200.1299999999985</v>
      </c>
      <c r="J81" s="103">
        <f t="shared" ref="J81:J88" si="5">H81-I81</f>
        <v>-1200.1299999999985</v>
      </c>
      <c r="K81" s="100">
        <f>_xll.Assistant.XL.RIK_AC("INF53__;INF04@E=1,S=9,G=0,T=0,P=0:@R=A,S=26,V={0}:R=B,S=4,V={1}:R=C,S=5,V={2}:R=D,S=7,V={3}:",$F$3,$B$74,K$74,$A81)</f>
        <v>13646.900000000038</v>
      </c>
      <c r="L81" s="100">
        <f>_xll.Assistant.XL.RIK_AC("INF53__;INF04@E=1,S=9,G=0,T=0,P=0:@R=A,S=26,V={0}:R=B,S=4,V={1}:R=C,S=5,V={2}:R=D,S=7,V={3}:",$F$3,$B$74,L$74,$A81)</f>
        <v>16355.20000000003</v>
      </c>
      <c r="M81" s="103">
        <f t="shared" ref="M81:M88" si="6">K81-L81</f>
        <v>-2708.299999999992</v>
      </c>
      <c r="N81" s="100">
        <f>_xll.Assistant.XL.RIK_AC("INF53__;INF04@E=1,S=9,G=0,T=0,P=0:@R=A,S=26,V={0}:R=B,S=4,V={1}:R=C,S=5,V={2}:R=D,S=7,V={3}:",$F$3,$B$74,N$74,$A81)</f>
        <v>13646.900000000038</v>
      </c>
      <c r="O81" s="100">
        <f>_xll.Assistant.XL.RIK_AC("INF53__;INF04@E=1,S=9,G=0,T=0,P=0:@R=A,S=26,V={0}:R=B,S=4,V={1}:R=C,S=5,V={2}:R=D,S=7,V={3}:",$F$3,$B$74,O$74,$A81)</f>
        <v>16355.20000000003</v>
      </c>
      <c r="P81" s="103">
        <f t="shared" ref="P81:P88" si="7">N81-O81</f>
        <v>-2708.299999999992</v>
      </c>
      <c r="U81" s="13"/>
    </row>
    <row r="82" spans="1:21" ht="21.75" thickBot="1" x14ac:dyDescent="0.4">
      <c r="A82" s="29">
        <v>58</v>
      </c>
      <c r="B82" s="20"/>
      <c r="C82" s="20"/>
      <c r="D82" s="12"/>
      <c r="E82" s="12"/>
      <c r="F82" s="115"/>
      <c r="G82" s="102" t="s">
        <v>63</v>
      </c>
      <c r="H82" s="18">
        <f>_xll.Assistant.XL.RIK_AC("INF53__;INF04@E=1,S=9,G=0,T=0,P=0:@R=A,S=26,V={0}:R=B,S=4,V={1}:R=C,S=5,V={2}:R=D,S=7,V={3}:",$F$3,$B$74,H$74,$A82)</f>
        <v>0</v>
      </c>
      <c r="I82" s="18">
        <f>_xll.Assistant.XL.RIK_AC("INF53__;INF04@E=1,S=9,G=0,T=0,P=0:@R=A,S=26,V={0}:R=B,S=4,V={1}:R=C,S=5,V={2}:R=D,S=7,V={3}:",$F$3,$B$74,I$74,$A82)</f>
        <v>1203.25</v>
      </c>
      <c r="J82" s="19">
        <f t="shared" si="5"/>
        <v>-1203.25</v>
      </c>
      <c r="K82" s="18">
        <f>_xll.Assistant.XL.RIK_AC("INF53__;INF04@E=1,S=9,G=0,T=0,P=0:@R=A,S=26,V={0}:R=B,S=4,V={1}:R=C,S=5,V={2}:R=D,S=7,V={3}:",$F$3,$B$74,K$74,$A82)</f>
        <v>13746.15</v>
      </c>
      <c r="L82" s="18">
        <f>_xll.Assistant.XL.RIK_AC("INF53__;INF04@E=1,S=9,G=0,T=0,P=0:@R=A,S=26,V={0}:R=B,S=4,V={1}:R=C,S=5,V={2}:R=D,S=7,V={3}:",$F$3,$B$74,L$74,$A82)</f>
        <v>16247.91</v>
      </c>
      <c r="M82" s="19">
        <f t="shared" si="6"/>
        <v>-2501.7600000000002</v>
      </c>
      <c r="N82" s="18">
        <f>_xll.Assistant.XL.RIK_AC("INF53__;INF04@E=1,S=9,G=0,T=0,P=0:@R=A,S=26,V={0}:R=B,S=4,V={1}:R=C,S=5,V={2}:R=D,S=7,V={3}:",$F$3,$B$74,N$74,$A82)</f>
        <v>13746.15</v>
      </c>
      <c r="O82" s="18">
        <f>_xll.Assistant.XL.RIK_AC("INF53__;INF04@E=1,S=9,G=0,T=0,P=0:@R=A,S=26,V={0}:R=B,S=4,V={1}:R=C,S=5,V={2}:R=D,S=7,V={3}:",$F$3,$B$74,O$74,$A82)</f>
        <v>16247.91</v>
      </c>
      <c r="P82" s="19">
        <f t="shared" si="7"/>
        <v>-2501.7600000000002</v>
      </c>
      <c r="U82" s="13"/>
    </row>
    <row r="83" spans="1:21" ht="21.75" thickBot="1" x14ac:dyDescent="0.4">
      <c r="A83" s="29">
        <v>2</v>
      </c>
      <c r="B83" s="20"/>
      <c r="C83" s="20"/>
      <c r="D83" s="12"/>
      <c r="E83" s="12"/>
      <c r="F83" s="115"/>
      <c r="G83" s="102" t="s">
        <v>69</v>
      </c>
      <c r="H83" s="18">
        <f>_xll.Assistant.XL.RIK_AC("INF53__;INF04@E=1,S=9,G=0,T=0,P=0:@R=A,S=26,V={0}:R=B,S=4,V={1}:R=C,S=5,V={2}:R=D,S=7,V={3}:",$F$3,$B$74,H$74,$A83)</f>
        <v>0</v>
      </c>
      <c r="I83" s="18">
        <f>_xll.Assistant.XL.RIK_AC("INF53__;INF04@E=1,S=9,G=0,T=0,P=0:@R=A,S=26,V={0}:R=B,S=4,V={1}:R=C,S=5,V={2}:R=D,S=7,V={3}:",$F$3,$B$74,I$74,$A83)</f>
        <v>0</v>
      </c>
      <c r="J83" s="19">
        <f t="shared" si="5"/>
        <v>0</v>
      </c>
      <c r="K83" s="18">
        <f>_xll.Assistant.XL.RIK_AC("INF53__;INF04@E=1,S=9,G=0,T=0,P=0:@R=A,S=26,V={0}:R=B,S=4,V={1}:R=C,S=5,V={2}:R=D,S=7,V={3}:",$F$3,$B$74,K$74,$A83)</f>
        <v>32</v>
      </c>
      <c r="L83" s="18">
        <f>_xll.Assistant.XL.RIK_AC("INF53__;INF04@E=1,S=9,G=0,T=0,P=0:@R=A,S=26,V={0}:R=B,S=4,V={1}:R=C,S=5,V={2}:R=D,S=7,V={3}:",$F$3,$B$74,L$74,$A83)</f>
        <v>0</v>
      </c>
      <c r="M83" s="19">
        <f t="shared" si="6"/>
        <v>32</v>
      </c>
      <c r="N83" s="18">
        <f>_xll.Assistant.XL.RIK_AC("INF53__;INF04@E=1,S=9,G=0,T=0,P=0:@R=A,S=26,V={0}:R=B,S=4,V={1}:R=C,S=5,V={2}:R=D,S=7,V={3}:",$F$3,$B$74,N$74,$A83)</f>
        <v>32</v>
      </c>
      <c r="O83" s="18">
        <f>_xll.Assistant.XL.RIK_AC("INF53__;INF04@E=1,S=9,G=0,T=0,P=0:@R=A,S=26,V={0}:R=B,S=4,V={1}:R=C,S=5,V={2}:R=D,S=7,V={3}:",$F$3,$B$74,O$74,$A83)</f>
        <v>0</v>
      </c>
      <c r="P83" s="19">
        <f t="shared" si="7"/>
        <v>32</v>
      </c>
      <c r="U83" s="13"/>
    </row>
    <row r="84" spans="1:21" ht="21.75" thickBot="1" x14ac:dyDescent="0.4">
      <c r="A84" s="29">
        <v>3</v>
      </c>
      <c r="B84" s="20"/>
      <c r="C84" s="20"/>
      <c r="D84" s="12"/>
      <c r="E84" s="12"/>
      <c r="F84" s="115"/>
      <c r="G84" s="102" t="s">
        <v>70</v>
      </c>
      <c r="H84" s="18">
        <f>_xll.Assistant.XL.RIK_AC("INF53__;INF04@E=1,S=9,G=0,T=0,P=0:@R=A,S=26,V={0}:R=B,S=4,V={1}:R=C,S=5,V={2}:R=D,S=7,V={3}:",$F$3,$B$74,H$74,$A84)</f>
        <v>0</v>
      </c>
      <c r="I84" s="18">
        <f>_xll.Assistant.XL.RIK_AC("INF53__;INF04@E=1,S=9,G=0,T=0,P=0:@R=A,S=26,V={0}:R=B,S=4,V={1}:R=C,S=5,V={2}:R=D,S=7,V={3}:",$F$3,$B$74,I$74,$A84)</f>
        <v>0</v>
      </c>
      <c r="J84" s="19">
        <f t="shared" si="5"/>
        <v>0</v>
      </c>
      <c r="K84" s="18">
        <f>_xll.Assistant.XL.RIK_AC("INF53__;INF04@E=1,S=9,G=0,T=0,P=0:@R=A,S=26,V={0}:R=B,S=4,V={1}:R=C,S=5,V={2}:R=D,S=7,V={3}:",$F$3,$B$74,K$74,$A84)</f>
        <v>0</v>
      </c>
      <c r="L84" s="18">
        <f>_xll.Assistant.XL.RIK_AC("INF53__;INF04@E=1,S=9,G=0,T=0,P=0:@R=A,S=26,V={0}:R=B,S=4,V={1}:R=C,S=5,V={2}:R=D,S=7,V={3}:",$F$3,$B$74,L$74,$A84)</f>
        <v>0</v>
      </c>
      <c r="M84" s="19">
        <f t="shared" si="6"/>
        <v>0</v>
      </c>
      <c r="N84" s="18">
        <f>_xll.Assistant.XL.RIK_AC("INF53__;INF04@E=1,S=9,G=0,T=0,P=0:@R=A,S=26,V={0}:R=B,S=4,V={1}:R=C,S=5,V={2}:R=D,S=7,V={3}:",$F$3,$B$74,N$74,$A84)</f>
        <v>0</v>
      </c>
      <c r="O84" s="18">
        <f>_xll.Assistant.XL.RIK_AC("INF53__;INF04@E=1,S=9,G=0,T=0,P=0:@R=A,S=26,V={0}:R=B,S=4,V={1}:R=C,S=5,V={2}:R=D,S=7,V={3}:",$F$3,$B$74,O$74,$A84)</f>
        <v>0</v>
      </c>
      <c r="P84" s="19">
        <f t="shared" si="7"/>
        <v>0</v>
      </c>
      <c r="U84" s="13"/>
    </row>
    <row r="85" spans="1:21" ht="21.75" thickBot="1" x14ac:dyDescent="0.4">
      <c r="A85" s="29">
        <v>54</v>
      </c>
      <c r="B85" s="20"/>
      <c r="C85" s="20"/>
      <c r="D85" s="12"/>
      <c r="E85" s="12"/>
      <c r="F85" s="115"/>
      <c r="G85" s="102" t="s">
        <v>71</v>
      </c>
      <c r="H85" s="18">
        <f>_xll.Assistant.XL.RIK_AC("INF53__;INF04@E=1,S=9,G=0,T=0,P=0:@R=A,S=26,V={0}:R=B,S=4,V={1}:R=C,S=5,V={2}:R=D,S=7,V={3}:",$F$3,$B$74,H$74,$A85)</f>
        <v>0</v>
      </c>
      <c r="I85" s="18">
        <f>_xll.Assistant.XL.RIK_AC("INF53__;INF04@E=1,S=9,G=0,T=0,P=0:@R=A,S=26,V={0}:R=B,S=4,V={1}:R=C,S=5,V={2}:R=D,S=7,V={3}:",$F$3,$B$74,I$74,$A85)</f>
        <v>0</v>
      </c>
      <c r="J85" s="19">
        <f t="shared" si="5"/>
        <v>0</v>
      </c>
      <c r="K85" s="18">
        <f>_xll.Assistant.XL.RIK_AC("INF53__;INF04@E=1,S=9,G=0,T=0,P=0:@R=A,S=26,V={0}:R=B,S=4,V={1}:R=C,S=5,V={2}:R=D,S=7,V={3}:",$F$3,$B$74,K$74,$A85)</f>
        <v>0</v>
      </c>
      <c r="L85" s="18">
        <f>_xll.Assistant.XL.RIK_AC("INF53__;INF04@E=1,S=9,G=0,T=0,P=0:@R=A,S=26,V={0}:R=B,S=4,V={1}:R=C,S=5,V={2}:R=D,S=7,V={3}:",$F$3,$B$74,L$74,$A85)</f>
        <v>0</v>
      </c>
      <c r="M85" s="19">
        <f t="shared" si="6"/>
        <v>0</v>
      </c>
      <c r="N85" s="18">
        <f>_xll.Assistant.XL.RIK_AC("INF53__;INF04@E=1,S=9,G=0,T=0,P=0:@R=A,S=26,V={0}:R=B,S=4,V={1}:R=C,S=5,V={2}:R=D,S=7,V={3}:",$F$3,$B$74,N$74,$A85)</f>
        <v>0</v>
      </c>
      <c r="O85" s="18">
        <f>_xll.Assistant.XL.RIK_AC("INF53__;INF04@E=1,S=9,G=0,T=0,P=0:@R=A,S=26,V={0}:R=B,S=4,V={1}:R=C,S=5,V={2}:R=D,S=7,V={3}:",$F$3,$B$74,O$74,$A85)</f>
        <v>0</v>
      </c>
      <c r="P85" s="19">
        <f t="shared" si="7"/>
        <v>0</v>
      </c>
      <c r="U85" s="13"/>
    </row>
    <row r="86" spans="1:21" ht="21.75" thickBot="1" x14ac:dyDescent="0.4">
      <c r="A86" s="29">
        <v>55</v>
      </c>
      <c r="B86" s="20"/>
      <c r="C86" s="20"/>
      <c r="D86" s="12"/>
      <c r="E86" s="12"/>
      <c r="F86" s="115"/>
      <c r="G86" s="102" t="s">
        <v>72</v>
      </c>
      <c r="H86" s="18">
        <f>_xll.Assistant.XL.RIK_AC("INF53__;INF04@E=1,S=9,G=0,T=0,P=0:@R=A,S=26,V={0}:R=B,S=4,V={1}:R=C,S=5,V={2}:R=D,S=7,V={3}:",$F$3,$B$74,H$74,$A86)</f>
        <v>0</v>
      </c>
      <c r="I86" s="18">
        <f>_xll.Assistant.XL.RIK_AC("INF53__;INF04@E=1,S=9,G=0,T=0,P=0:@R=A,S=26,V={0}:R=B,S=4,V={1}:R=C,S=5,V={2}:R=D,S=7,V={3}:",$F$3,$B$74,I$74,$A86)</f>
        <v>0</v>
      </c>
      <c r="J86" s="19">
        <f t="shared" si="5"/>
        <v>0</v>
      </c>
      <c r="K86" s="18">
        <f>_xll.Assistant.XL.RIK_AC("INF53__;INF04@E=1,S=9,G=0,T=0,P=0:@R=A,S=26,V={0}:R=B,S=4,V={1}:R=C,S=5,V={2}:R=D,S=7,V={3}:",$F$3,$B$74,K$74,$A86)</f>
        <v>0</v>
      </c>
      <c r="L86" s="18">
        <f>_xll.Assistant.XL.RIK_AC("INF53__;INF04@E=1,S=9,G=0,T=0,P=0:@R=A,S=26,V={0}:R=B,S=4,V={1}:R=C,S=5,V={2}:R=D,S=7,V={3}:",$F$3,$B$74,L$74,$A86)</f>
        <v>0</v>
      </c>
      <c r="M86" s="19">
        <f t="shared" si="6"/>
        <v>0</v>
      </c>
      <c r="N86" s="18">
        <f>_xll.Assistant.XL.RIK_AC("INF53__;INF04@E=1,S=9,G=0,T=0,P=0:@R=A,S=26,V={0}:R=B,S=4,V={1}:R=C,S=5,V={2}:R=D,S=7,V={3}:",$F$3,$B$74,N$74,$A86)</f>
        <v>0</v>
      </c>
      <c r="O86" s="18">
        <f>_xll.Assistant.XL.RIK_AC("INF53__;INF04@E=1,S=9,G=0,T=0,P=0:@R=A,S=26,V={0}:R=B,S=4,V={1}:R=C,S=5,V={2}:R=D,S=7,V={3}:",$F$3,$B$74,O$74,$A86)</f>
        <v>0</v>
      </c>
      <c r="P86" s="19">
        <f t="shared" si="7"/>
        <v>0</v>
      </c>
      <c r="U86" s="13"/>
    </row>
    <row r="87" spans="1:21" ht="21.75" thickBot="1" x14ac:dyDescent="0.4">
      <c r="A87" s="29">
        <v>56</v>
      </c>
      <c r="B87" s="20"/>
      <c r="C87" s="20"/>
      <c r="D87" s="12"/>
      <c r="E87" s="12"/>
      <c r="F87" s="115"/>
      <c r="G87" s="102" t="s">
        <v>73</v>
      </c>
      <c r="H87" s="18">
        <f>_xll.Assistant.XL.RIK_AC("INF53__;INF04@E=1,S=9,G=0,T=0,P=0:@R=A,S=26,V={0}:R=B,S=4,V={1}:R=C,S=5,V={2}:R=D,S=7,V={3}:",$F$3,$B$74,H$74,$A87)</f>
        <v>0</v>
      </c>
      <c r="I87" s="18">
        <f>_xll.Assistant.XL.RIK_AC("INF53__;INF04@E=1,S=9,G=0,T=0,P=0:@R=A,S=26,V={0}:R=B,S=4,V={1}:R=C,S=5,V={2}:R=D,S=7,V={3}:",$F$3,$B$74,I$74,$A87)</f>
        <v>0</v>
      </c>
      <c r="J87" s="19">
        <f t="shared" si="5"/>
        <v>0</v>
      </c>
      <c r="K87" s="18">
        <f>_xll.Assistant.XL.RIK_AC("INF53__;INF04@E=1,S=9,G=0,T=0,P=0:@R=A,S=26,V={0}:R=B,S=4,V={1}:R=C,S=5,V={2}:R=D,S=7,V={3}:",$F$3,$B$74,K$74,$A87)</f>
        <v>0</v>
      </c>
      <c r="L87" s="18">
        <f>_xll.Assistant.XL.RIK_AC("INF53__;INF04@E=1,S=9,G=0,T=0,P=0:@R=A,S=26,V={0}:R=B,S=4,V={1}:R=C,S=5,V={2}:R=D,S=7,V={3}:",$F$3,$B$74,L$74,$A87)</f>
        <v>0</v>
      </c>
      <c r="M87" s="19">
        <f t="shared" si="6"/>
        <v>0</v>
      </c>
      <c r="N87" s="18">
        <f>_xll.Assistant.XL.RIK_AC("INF53__;INF04@E=1,S=9,G=0,T=0,P=0:@R=A,S=26,V={0}:R=B,S=4,V={1}:R=C,S=5,V={2}:R=D,S=7,V={3}:",$F$3,$B$74,N$74,$A87)</f>
        <v>0</v>
      </c>
      <c r="O87" s="18">
        <f>_xll.Assistant.XL.RIK_AC("INF53__;INF04@E=1,S=9,G=0,T=0,P=0:@R=A,S=26,V={0}:R=B,S=4,V={1}:R=C,S=5,V={2}:R=D,S=7,V={3}:",$F$3,$B$74,O$74,$A87)</f>
        <v>0</v>
      </c>
      <c r="P87" s="19">
        <f t="shared" si="7"/>
        <v>0</v>
      </c>
      <c r="U87" s="13"/>
    </row>
    <row r="88" spans="1:21" ht="21.75" thickBot="1" x14ac:dyDescent="0.4">
      <c r="A88" s="29">
        <v>57</v>
      </c>
      <c r="B88" s="20"/>
      <c r="C88" s="20"/>
      <c r="D88" s="12"/>
      <c r="E88" s="12"/>
      <c r="F88" s="116"/>
      <c r="G88" s="102" t="s">
        <v>74</v>
      </c>
      <c r="H88" s="18">
        <f>_xll.Assistant.XL.RIK_AC("INF53__;INF04@E=1,S=9,G=0,T=0,P=0:@R=A,S=26,V={0}:R=B,S=4,V={1}:R=C,S=5,V={2}:R=D,S=7,V={3}:",$F$3,$B$74,H$74,$A88)</f>
        <v>0</v>
      </c>
      <c r="I88" s="18">
        <f>_xll.Assistant.XL.RIK_AC("INF53__;INF04@E=1,S=9,G=0,T=0,P=0:@R=A,S=26,V={0}:R=B,S=4,V={1}:R=C,S=5,V={2}:R=D,S=7,V={3}:",$F$3,$B$74,I$74,$A88)</f>
        <v>0</v>
      </c>
      <c r="J88" s="19">
        <f t="shared" si="5"/>
        <v>0</v>
      </c>
      <c r="K88" s="18">
        <f>_xll.Assistant.XL.RIK_AC("INF53__;INF04@E=1,S=9,G=0,T=0,P=0:@R=A,S=26,V={0}:R=B,S=4,V={1}:R=C,S=5,V={2}:R=D,S=7,V={3}:",$F$3,$B$74,K$74,$A88)</f>
        <v>0</v>
      </c>
      <c r="L88" s="18">
        <f>_xll.Assistant.XL.RIK_AC("INF53__;INF04@E=1,S=9,G=0,T=0,P=0:@R=A,S=26,V={0}:R=B,S=4,V={1}:R=C,S=5,V={2}:R=D,S=7,V={3}:",$F$3,$B$74,L$74,$A88)</f>
        <v>0</v>
      </c>
      <c r="M88" s="19">
        <f t="shared" si="6"/>
        <v>0</v>
      </c>
      <c r="N88" s="18">
        <f>_xll.Assistant.XL.RIK_AC("INF53__;INF04@E=1,S=9,G=0,T=0,P=0:@R=A,S=26,V={0}:R=B,S=4,V={1}:R=C,S=5,V={2}:R=D,S=7,V={3}:",$F$3,$B$74,N$74,$A88)</f>
        <v>0</v>
      </c>
      <c r="O88" s="18">
        <f>_xll.Assistant.XL.RIK_AC("INF53__;INF04@E=1,S=9,G=0,T=0,P=0:@R=A,S=26,V={0}:R=B,S=4,V={1}:R=C,S=5,V={2}:R=D,S=7,V={3}:",$F$3,$B$74,O$74,$A88)</f>
        <v>0</v>
      </c>
      <c r="P88" s="19">
        <f t="shared" si="7"/>
        <v>0</v>
      </c>
      <c r="U88" s="13"/>
    </row>
    <row r="89" spans="1:21" ht="15.75" thickBot="1" x14ac:dyDescent="0.3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6"/>
    </row>
    <row r="91" spans="1:21" x14ac:dyDescent="0.25">
      <c r="E91" s="1"/>
      <c r="F91" s="1"/>
    </row>
    <row r="92" spans="1:21" x14ac:dyDescent="0.25">
      <c r="E92" s="2"/>
      <c r="F92" s="2"/>
    </row>
    <row r="93" spans="1:21" x14ac:dyDescent="0.25">
      <c r="E93" s="1"/>
      <c r="F93" s="1"/>
    </row>
    <row r="94" spans="1:21" x14ac:dyDescent="0.25">
      <c r="E94" s="2"/>
      <c r="F94" s="2"/>
    </row>
  </sheetData>
  <mergeCells count="17">
    <mergeCell ref="A1:U1"/>
    <mergeCell ref="I31:I35"/>
    <mergeCell ref="G29:H29"/>
    <mergeCell ref="G30:H30"/>
    <mergeCell ref="G31:H35"/>
    <mergeCell ref="O14:Q14"/>
    <mergeCell ref="K14:M14"/>
    <mergeCell ref="G14:I14"/>
    <mergeCell ref="N75:P75"/>
    <mergeCell ref="F3:G3"/>
    <mergeCell ref="F5:G5"/>
    <mergeCell ref="F81:F88"/>
    <mergeCell ref="H75:J75"/>
    <mergeCell ref="K75:M75"/>
    <mergeCell ref="G36:H36"/>
    <mergeCell ref="G37:H37"/>
    <mergeCell ref="G38:H38"/>
  </mergeCells>
  <phoneticPr fontId="10" type="noConversion"/>
  <conditionalFormatting sqref="M16">
    <cfRule type="expression" dxfId="5" priority="6">
      <formula>$M$16&gt;0</formula>
    </cfRule>
    <cfRule type="expression" dxfId="4" priority="8">
      <formula>$M$16&lt;0</formula>
    </cfRule>
  </conditionalFormatting>
  <conditionalFormatting sqref="I16">
    <cfRule type="expression" dxfId="3" priority="4">
      <formula>$I$16&gt;0</formula>
    </cfRule>
    <cfRule type="expression" dxfId="2" priority="5">
      <formula>$I$16&lt;0</formula>
    </cfRule>
  </conditionalFormatting>
  <conditionalFormatting sqref="P77:P79 J77:J79 M77:M79 J81:J88 M81:M88 P81:P88">
    <cfRule type="iconSet" priority="3">
      <iconSet iconSet="3Arrows">
        <cfvo type="percent" val="0"/>
        <cfvo type="num" val="0"/>
        <cfvo type="num" val="0"/>
      </iconSet>
    </cfRule>
  </conditionalFormatting>
  <conditionalFormatting sqref="Q16">
    <cfRule type="expression" dxfId="1" priority="1">
      <formula>$M$16&gt;0</formula>
    </cfRule>
    <cfRule type="expression" dxfId="0" priority="2">
      <formula>$M$16&lt;0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78A8-1A35-4F94-B023-742C1232EECF}">
  <dimension ref="A1:C28"/>
  <sheetViews>
    <sheetView workbookViewId="0"/>
  </sheetViews>
  <sheetFormatPr baseColWidth="10" defaultRowHeight="15" x14ac:dyDescent="0.25"/>
  <sheetData>
    <row r="1" spans="1:3" ht="409.5" x14ac:dyDescent="0.25">
      <c r="C1" s="10" t="s">
        <v>23</v>
      </c>
    </row>
    <row r="2" spans="1:3" ht="409.5" x14ac:dyDescent="0.25">
      <c r="A2" s="10" t="s">
        <v>65</v>
      </c>
      <c r="C2" s="10" t="s">
        <v>24</v>
      </c>
    </row>
    <row r="3" spans="1:3" ht="409.5" x14ac:dyDescent="0.25">
      <c r="C3" s="10" t="s">
        <v>58</v>
      </c>
    </row>
    <row r="4" spans="1:3" ht="409.5" x14ac:dyDescent="0.25">
      <c r="C4" s="10" t="s">
        <v>59</v>
      </c>
    </row>
    <row r="5" spans="1:3" ht="409.5" x14ac:dyDescent="0.25">
      <c r="C5" s="10" t="s">
        <v>60</v>
      </c>
    </row>
    <row r="6" spans="1:3" ht="409.5" x14ac:dyDescent="0.25">
      <c r="C6" s="10" t="s">
        <v>66</v>
      </c>
    </row>
    <row r="7" spans="1:3" ht="409.5" x14ac:dyDescent="0.25">
      <c r="C7" s="10" t="s">
        <v>67</v>
      </c>
    </row>
    <row r="8" spans="1:3" ht="409.5" x14ac:dyDescent="0.25">
      <c r="C8" s="10" t="s">
        <v>77</v>
      </c>
    </row>
    <row r="9" spans="1:3" ht="409.5" x14ac:dyDescent="0.25">
      <c r="C9" s="10" t="s">
        <v>78</v>
      </c>
    </row>
    <row r="10" spans="1:3" ht="409.5" x14ac:dyDescent="0.25">
      <c r="C10" s="10" t="s">
        <v>79</v>
      </c>
    </row>
    <row r="11" spans="1:3" ht="409.5" x14ac:dyDescent="0.25">
      <c r="C11" s="10" t="s">
        <v>80</v>
      </c>
    </row>
    <row r="12" spans="1:3" ht="409.5" x14ac:dyDescent="0.25">
      <c r="C12" s="10" t="s">
        <v>81</v>
      </c>
    </row>
    <row r="13" spans="1:3" ht="409.5" x14ac:dyDescent="0.25">
      <c r="C13" s="10" t="s">
        <v>82</v>
      </c>
    </row>
    <row r="14" spans="1:3" ht="409.5" x14ac:dyDescent="0.25">
      <c r="C14" s="10" t="s">
        <v>83</v>
      </c>
    </row>
    <row r="15" spans="1:3" ht="409.5" x14ac:dyDescent="0.25">
      <c r="C15" s="10" t="s">
        <v>84</v>
      </c>
    </row>
    <row r="16" spans="1:3" ht="409.5" x14ac:dyDescent="0.25">
      <c r="C16" s="10" t="s">
        <v>85</v>
      </c>
    </row>
    <row r="17" spans="3:3" ht="409.5" x14ac:dyDescent="0.25">
      <c r="C17" s="10" t="s">
        <v>86</v>
      </c>
    </row>
    <row r="18" spans="3:3" ht="409.5" x14ac:dyDescent="0.25">
      <c r="C18" s="10" t="s">
        <v>87</v>
      </c>
    </row>
    <row r="19" spans="3:3" ht="409.5" x14ac:dyDescent="0.25">
      <c r="C19" s="10" t="s">
        <v>88</v>
      </c>
    </row>
    <row r="20" spans="3:3" ht="409.5" x14ac:dyDescent="0.25">
      <c r="C20" s="10" t="s">
        <v>89</v>
      </c>
    </row>
    <row r="21" spans="3:3" ht="409.5" x14ac:dyDescent="0.25">
      <c r="C21" s="10" t="s">
        <v>90</v>
      </c>
    </row>
    <row r="22" spans="3:3" ht="409.5" x14ac:dyDescent="0.25">
      <c r="C22" s="10" t="s">
        <v>91</v>
      </c>
    </row>
    <row r="23" spans="3:3" ht="409.5" x14ac:dyDescent="0.25">
      <c r="C23" s="10" t="s">
        <v>92</v>
      </c>
    </row>
    <row r="24" spans="3:3" ht="409.5" x14ac:dyDescent="0.25">
      <c r="C24" s="10" t="s">
        <v>93</v>
      </c>
    </row>
    <row r="25" spans="3:3" ht="409.5" x14ac:dyDescent="0.25">
      <c r="C25" s="10" t="s">
        <v>94</v>
      </c>
    </row>
    <row r="26" spans="3:3" ht="409.5" x14ac:dyDescent="0.25">
      <c r="C26" s="10" t="s">
        <v>95</v>
      </c>
    </row>
    <row r="27" spans="3:3" ht="409.5" x14ac:dyDescent="0.25">
      <c r="C27" s="10" t="s">
        <v>96</v>
      </c>
    </row>
    <row r="28" spans="3:3" ht="409.5" x14ac:dyDescent="0.25">
      <c r="C28" s="10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2022-03-23T08:56:57Z</dcterms:created>
  <dcterms:modified xsi:type="dcterms:W3CDTF">2022-04-01T10:27:27Z</dcterms:modified>
</cp:coreProperties>
</file>